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0" windowWidth="14950" windowHeight="8030" activeTab="1"/>
  </bookViews>
  <sheets>
    <sheet name="菜單 " sheetId="11" r:id="rId1"/>
    <sheet name="菜單 - 學校討論版" sheetId="12" r:id="rId2"/>
  </sheets>
  <definedNames>
    <definedName name="_xlnm.Print_Area" localSheetId="0">'菜單 '!$A$1:$N$39</definedName>
    <definedName name="_xlnm.Print_Area" localSheetId="1">'菜單 - 學校討論版'!$A$1:$N$39</definedName>
  </definedNames>
  <calcPr calcId="145621"/>
</workbook>
</file>

<file path=xl/calcChain.xml><?xml version="1.0" encoding="utf-8"?>
<calcChain xmlns="http://schemas.openxmlformats.org/spreadsheetml/2006/main">
  <c r="N37" i="12" l="1"/>
  <c r="N35" i="12"/>
  <c r="N33" i="12"/>
  <c r="N29" i="12"/>
  <c r="N27" i="12"/>
  <c r="N25" i="12"/>
  <c r="N23" i="12"/>
  <c r="N21" i="12"/>
  <c r="N19" i="12"/>
  <c r="N17" i="12"/>
  <c r="N15" i="12"/>
  <c r="N13" i="12"/>
  <c r="N11" i="12"/>
  <c r="N9" i="12"/>
  <c r="N7" i="12"/>
  <c r="N5" i="12"/>
  <c r="N3" i="12"/>
  <c r="N5" i="11" l="1"/>
  <c r="N3" i="11"/>
  <c r="N35" i="11" l="1"/>
  <c r="N11" i="11"/>
  <c r="N37" i="11" l="1"/>
  <c r="N33" i="11"/>
  <c r="N13" i="11"/>
  <c r="N15" i="11"/>
  <c r="N17" i="11"/>
  <c r="N19" i="11"/>
  <c r="N21" i="11"/>
  <c r="N23" i="11"/>
  <c r="N25" i="11"/>
  <c r="N27" i="11"/>
  <c r="N29" i="11"/>
  <c r="N9" i="11"/>
  <c r="N7" i="11"/>
</calcChain>
</file>

<file path=xl/sharedStrings.xml><?xml version="1.0" encoding="utf-8"?>
<sst xmlns="http://schemas.openxmlformats.org/spreadsheetml/2006/main" count="410" uniqueCount="175">
  <si>
    <t>日期</t>
    <phoneticPr fontId="1" type="noConversion"/>
  </si>
  <si>
    <t>星期</t>
    <phoneticPr fontId="1" type="noConversion"/>
  </si>
  <si>
    <t>有機
蔬菜</t>
    <phoneticPr fontId="1" type="noConversion"/>
  </si>
  <si>
    <t>美味主菜</t>
    <phoneticPr fontId="1" type="noConversion"/>
  </si>
  <si>
    <t>湯品</t>
    <phoneticPr fontId="1" type="noConversion"/>
  </si>
  <si>
    <t>二</t>
    <phoneticPr fontId="1" type="noConversion"/>
  </si>
  <si>
    <t>四</t>
    <phoneticPr fontId="1" type="noConversion"/>
  </si>
  <si>
    <t>五</t>
    <phoneticPr fontId="1" type="noConversion"/>
  </si>
  <si>
    <t>一</t>
    <phoneticPr fontId="1" type="noConversion"/>
  </si>
  <si>
    <t>美味副菜</t>
    <phoneticPr fontId="1" type="noConversion"/>
  </si>
  <si>
    <t>主食</t>
    <phoneticPr fontId="1" type="noConversion"/>
  </si>
  <si>
    <t>煮/豬肉.番茄</t>
    <phoneticPr fontId="1" type="noConversion"/>
  </si>
  <si>
    <t>番茄炒蛋</t>
    <phoneticPr fontId="1" type="noConversion"/>
  </si>
  <si>
    <t>麻婆豆腐</t>
    <phoneticPr fontId="1" type="noConversion"/>
  </si>
  <si>
    <t>吉園圃蔬菜</t>
    <phoneticPr fontId="1" type="noConversion"/>
  </si>
  <si>
    <t>日式味噌湯</t>
    <phoneticPr fontId="1" type="noConversion"/>
  </si>
  <si>
    <t>紅色:第一修</t>
    <phoneticPr fontId="1" type="noConversion"/>
  </si>
  <si>
    <t>炸/雞肉</t>
    <phoneticPr fontId="1" type="noConversion"/>
  </si>
  <si>
    <t>全榖雜糧類 (份)</t>
    <phoneticPr fontId="1" type="noConversion"/>
  </si>
  <si>
    <t>豆魚蛋肉類  (份)</t>
    <phoneticPr fontId="1" type="noConversion"/>
  </si>
  <si>
    <t>蔬菜 (份)</t>
    <phoneticPr fontId="1" type="noConversion"/>
  </si>
  <si>
    <t>油脂與堅果類  (份)</t>
    <phoneticPr fontId="1" type="noConversion"/>
  </si>
  <si>
    <t>熱  量 (Kcal)</t>
    <phoneticPr fontId="1" type="noConversion"/>
  </si>
  <si>
    <t>滷/豬肉.筍</t>
    <phoneticPr fontId="1" type="noConversion"/>
  </si>
  <si>
    <t>炒/豬肉</t>
    <phoneticPr fontId="1" type="noConversion"/>
  </si>
  <si>
    <t>鮮嫩花枝排</t>
    <phoneticPr fontId="1" type="noConversion"/>
  </si>
  <si>
    <t>炸/花枝排</t>
    <phoneticPr fontId="1" type="noConversion"/>
  </si>
  <si>
    <t>烤/雞腿</t>
    <phoneticPr fontId="1" type="noConversion"/>
  </si>
  <si>
    <t>三杯雞丁</t>
  </si>
  <si>
    <t>炒/雞肉</t>
  </si>
  <si>
    <t>蒸/雞蛋</t>
  </si>
  <si>
    <t>燒/雞肉.芝麻</t>
    <phoneticPr fontId="1" type="noConversion"/>
  </si>
  <si>
    <t>鐵板肉柳</t>
    <phoneticPr fontId="1" type="noConversion"/>
  </si>
  <si>
    <t>炒/豬肉</t>
    <phoneticPr fontId="1" type="noConversion"/>
  </si>
  <si>
    <t>煮/雞肉</t>
    <phoneticPr fontId="1" type="noConversion"/>
  </si>
  <si>
    <t>義式番茄燉肉</t>
    <phoneticPr fontId="1" type="noConversion"/>
  </si>
  <si>
    <t>螞蟻上樹</t>
    <phoneticPr fontId="1" type="noConversion"/>
  </si>
  <si>
    <t>炒/冬粉.蔬菜</t>
    <phoneticPr fontId="1" type="noConversion"/>
  </si>
  <si>
    <t>煮/白蘿蔔.水晶餃</t>
    <phoneticPr fontId="1" type="noConversion"/>
  </si>
  <si>
    <t>茄汁炒蛋</t>
    <phoneticPr fontId="1" type="noConversion"/>
  </si>
  <si>
    <t>炒/雞蛋.番茄</t>
    <phoneticPr fontId="1" type="noConversion"/>
  </si>
  <si>
    <t>彩椒豆干</t>
    <phoneticPr fontId="1" type="noConversion"/>
  </si>
  <si>
    <t>炒/豆干.彩椒</t>
    <phoneticPr fontId="1" type="noConversion"/>
  </si>
  <si>
    <t>芋香白菜滷</t>
    <phoneticPr fontId="1" type="noConversion"/>
  </si>
  <si>
    <t>滷/大白菜.芋頭</t>
    <phoneticPr fontId="1" type="noConversion"/>
  </si>
  <si>
    <t>燒/海苔丸子</t>
    <phoneticPr fontId="1" type="noConversion"/>
  </si>
  <si>
    <t>鮮菇高麗</t>
    <phoneticPr fontId="1" type="noConversion"/>
  </si>
  <si>
    <t>炒/高麗菜.鮮菇</t>
    <phoneticPr fontId="1" type="noConversion"/>
  </si>
  <si>
    <t>炒/雞蛋.番茄</t>
    <phoneticPr fontId="1" type="noConversion"/>
  </si>
  <si>
    <t>炒/高麗菜.櫻花蝦</t>
  </si>
  <si>
    <t>三色滑蛋</t>
    <phoneticPr fontId="1" type="noConversion"/>
  </si>
  <si>
    <t>炒/雞蛋.三色蔬菜</t>
    <phoneticPr fontId="1" type="noConversion"/>
  </si>
  <si>
    <t>燒/獅子頭.白菜</t>
    <phoneticPr fontId="1" type="noConversion"/>
  </si>
  <si>
    <t>蘿蔔干炒蛋</t>
    <phoneticPr fontId="1" type="noConversion"/>
  </si>
  <si>
    <t>炒/雞蛋.蘿蔔干</t>
    <phoneticPr fontId="1" type="noConversion"/>
  </si>
  <si>
    <t>泰式打拋肉</t>
    <phoneticPr fontId="1" type="noConversion"/>
  </si>
  <si>
    <t>炒/豬肉.番茄.九層塔</t>
    <phoneticPr fontId="1" type="noConversion"/>
  </si>
  <si>
    <t>雪花菇菇湯</t>
    <phoneticPr fontId="1" type="noConversion"/>
  </si>
  <si>
    <t>鮮菇.雞蛋</t>
    <phoneticPr fontId="1" type="noConversion"/>
  </si>
  <si>
    <t>海結.豬肉</t>
    <phoneticPr fontId="1" type="noConversion"/>
  </si>
  <si>
    <t>玉米乳酪濃湯</t>
    <phoneticPr fontId="1" type="noConversion"/>
  </si>
  <si>
    <t>蘿蔔肉片湯</t>
    <phoneticPr fontId="1" type="noConversion"/>
  </si>
  <si>
    <t>白蘿蔔.豬肉</t>
    <phoneticPr fontId="1" type="noConversion"/>
  </si>
  <si>
    <t>竹筍雞湯</t>
    <phoneticPr fontId="1" type="noConversion"/>
  </si>
  <si>
    <t>冬瓜.雞肉</t>
    <phoneticPr fontId="1" type="noConversion"/>
  </si>
  <si>
    <t>竹筍.雞肉</t>
    <phoneticPr fontId="1" type="noConversion"/>
  </si>
  <si>
    <t>白飯</t>
    <phoneticPr fontId="1" type="noConversion"/>
  </si>
  <si>
    <t>白飯</t>
    <phoneticPr fontId="1" type="noConversion"/>
  </si>
  <si>
    <t>薏仁飯</t>
    <phoneticPr fontId="1" type="noConversion"/>
  </si>
  <si>
    <t>紫米飯</t>
    <phoneticPr fontId="1" type="noConversion"/>
  </si>
  <si>
    <t>燕麥飯</t>
    <phoneticPr fontId="1" type="noConversion"/>
  </si>
  <si>
    <t>糙米飯</t>
    <phoneticPr fontId="1" type="noConversion"/>
  </si>
  <si>
    <t>小米飯</t>
    <phoneticPr fontId="1" type="noConversion"/>
  </si>
  <si>
    <t>煮/雞蛋</t>
    <phoneticPr fontId="1" type="noConversion"/>
  </si>
  <si>
    <t>玉米.乳酪</t>
    <phoneticPr fontId="1" type="noConversion"/>
  </si>
  <si>
    <t>炸/麵包蝦</t>
    <phoneticPr fontId="1" type="noConversion"/>
  </si>
  <si>
    <t>山粉圓.愛玉</t>
    <phoneticPr fontId="1" type="noConversion"/>
  </si>
  <si>
    <t>肉茸豆芽</t>
    <phoneticPr fontId="1" type="noConversion"/>
  </si>
  <si>
    <t>炒/豆芽菜.豬肉.紅蘿蔔</t>
    <phoneticPr fontId="1" type="noConversion"/>
  </si>
  <si>
    <t>地瓜.黑糖</t>
    <phoneticPr fontId="1" type="noConversion"/>
  </si>
  <si>
    <t>金茸肉絲湯</t>
    <phoneticPr fontId="1" type="noConversion"/>
  </si>
  <si>
    <t>金針菇.豬肉</t>
    <phoneticPr fontId="1" type="noConversion"/>
  </si>
  <si>
    <t>味噌.豆腐</t>
    <phoneticPr fontId="1" type="noConversion"/>
  </si>
  <si>
    <t>肉骨茶湯</t>
    <phoneticPr fontId="1" type="noConversion"/>
  </si>
  <si>
    <t>肉骨茶包.冬瓜.腐皮</t>
    <phoneticPr fontId="1" type="noConversion"/>
  </si>
  <si>
    <t>9/24 (一) 中秋節烤肉放假一天</t>
    <phoneticPr fontId="1" type="noConversion"/>
  </si>
  <si>
    <t>什錦油豆腐</t>
    <phoneticPr fontId="1" type="noConversion"/>
  </si>
  <si>
    <t>炒/海帶絲.芹.豬肉</t>
    <phoneticPr fontId="1" type="noConversion"/>
  </si>
  <si>
    <t>煮/豆腐.青豆</t>
    <phoneticPr fontId="1" type="noConversion"/>
  </si>
  <si>
    <t>水晶寬粉</t>
    <phoneticPr fontId="1" type="noConversion"/>
  </si>
  <si>
    <t>炒/寬粉.蔬菜</t>
    <phoneticPr fontId="1" type="noConversion"/>
  </si>
  <si>
    <t>煮/油豆腐.蔬菜</t>
    <phoneticPr fontId="1" type="noConversion"/>
  </si>
  <si>
    <t>香炒海絲</t>
    <phoneticPr fontId="1" type="noConversion"/>
  </si>
  <si>
    <t>夜市鹽酥雞</t>
    <phoneticPr fontId="1" type="noConversion"/>
  </si>
  <si>
    <t>芙蓉麵包蝦</t>
    <phoneticPr fontId="1" type="noConversion"/>
  </si>
  <si>
    <t>蜜汁           烤雞腿</t>
    <phoneticPr fontId="1" type="noConversion"/>
  </si>
  <si>
    <t>香香茶葉蛋</t>
    <phoneticPr fontId="1" type="noConversion"/>
  </si>
  <si>
    <t>愛玉          山粉圓</t>
    <phoneticPr fontId="1" type="noConversion"/>
  </si>
  <si>
    <t>開陽扁蒲</t>
    <phoneticPr fontId="1" type="noConversion"/>
  </si>
  <si>
    <t>煮/豬肉.番茄.起司</t>
    <phoneticPr fontId="1" type="noConversion"/>
  </si>
  <si>
    <t>煮/扁蒲.豬肉.蝦米</t>
    <phoneticPr fontId="1" type="noConversion"/>
  </si>
  <si>
    <t>起司         番茄肉醬</t>
    <phoneticPr fontId="1" type="noConversion"/>
  </si>
  <si>
    <t>筍干東坡肉</t>
    <phoneticPr fontId="1" type="noConversion"/>
  </si>
  <si>
    <t>義大           利麵</t>
    <phoneticPr fontId="1" type="noConversion"/>
  </si>
  <si>
    <t>櫻花蝦高麗</t>
    <phoneticPr fontId="1" type="noConversion"/>
  </si>
  <si>
    <t>椰香          咖哩雞</t>
    <phoneticPr fontId="1" type="noConversion"/>
  </si>
  <si>
    <t>芝麻蜜燒雞</t>
    <phoneticPr fontId="1" type="noConversion"/>
  </si>
  <si>
    <t>黑糖       地瓜湯</t>
    <phoneticPr fontId="1" type="noConversion"/>
  </si>
  <si>
    <t>蔥爆里肌</t>
    <phoneticPr fontId="1" type="noConversion"/>
  </si>
  <si>
    <t>貴族濃湯</t>
  </si>
  <si>
    <t>雞蛋.玉米</t>
  </si>
  <si>
    <t>絲瓜雞湯</t>
  </si>
  <si>
    <t>絲瓜.雞肉</t>
  </si>
  <si>
    <t>白玉        水晶餃</t>
    <phoneticPr fontId="1" type="noConversion"/>
  </si>
  <si>
    <t>白飯</t>
    <phoneticPr fontId="1" type="noConversion"/>
  </si>
  <si>
    <t>橙汁豬排</t>
  </si>
  <si>
    <t>日式蒸蛋</t>
  </si>
  <si>
    <t>雙色花椰</t>
  </si>
  <si>
    <t>煮/豬肉</t>
  </si>
  <si>
    <t>炒/青花菜.白花菜</t>
  </si>
  <si>
    <t>炸/地瓜.梅粉</t>
    <phoneticPr fontId="1" type="noConversion"/>
  </si>
  <si>
    <t>蒸/雞蛋</t>
    <phoneticPr fontId="1" type="noConversion"/>
  </si>
  <si>
    <t>白菜獅子頭</t>
    <phoneticPr fontId="1" type="noConversion"/>
  </si>
  <si>
    <t>梅粉地瓜條</t>
    <phoneticPr fontId="1" type="noConversion"/>
  </si>
  <si>
    <t>海苔丸子燒</t>
    <phoneticPr fontId="1" type="noConversion"/>
  </si>
  <si>
    <t>布丁            豆花</t>
    <phoneticPr fontId="1" type="noConversion"/>
  </si>
  <si>
    <t>肉絲 炒麵</t>
    <phoneticPr fontId="1" type="noConversion"/>
  </si>
  <si>
    <t>田園小瓜</t>
  </si>
  <si>
    <t>塔香菇菇燒</t>
  </si>
  <si>
    <t>炒/小黃瓜.木耳</t>
  </si>
  <si>
    <t>燒/杏鮑菇</t>
  </si>
  <si>
    <t>天使         腿排</t>
    <phoneticPr fontId="1" type="noConversion"/>
  </si>
  <si>
    <t>紫菜湯</t>
    <phoneticPr fontId="1" type="noConversion"/>
  </si>
  <si>
    <t>紫菜湯</t>
    <phoneticPr fontId="1" type="noConversion"/>
  </si>
  <si>
    <t xml:space="preserve">▽ 全面使用非基因改造黃豆製品及玉米。 ▽每週一供應吉園圃蔬菜、每週二、四、五供應有機蔬菜。                                                                                                                                               </t>
    <phoneticPr fontId="1" type="noConversion"/>
  </si>
  <si>
    <t>營養師：莊儀萍</t>
    <phoneticPr fontId="1" type="noConversion"/>
  </si>
  <si>
    <t>白飯       蔬食日</t>
    <phoneticPr fontId="1" type="noConversion"/>
  </si>
  <si>
    <t>和風茶碗蒸</t>
  </si>
  <si>
    <t>玉米干丁</t>
  </si>
  <si>
    <t>咖哩洋芋</t>
  </si>
  <si>
    <t>炒/玉米.干丁</t>
  </si>
  <si>
    <t>煮/馬鈴薯.紅蘿蔔</t>
  </si>
  <si>
    <t>其他</t>
    <phoneticPr fontId="1" type="noConversion"/>
  </si>
  <si>
    <t>鮮奶一份</t>
    <phoneticPr fontId="1" type="noConversion"/>
  </si>
  <si>
    <t>冬瓜雞湯</t>
    <phoneticPr fontId="1" type="noConversion"/>
  </si>
  <si>
    <t>五穀       米飯</t>
    <phoneticPr fontId="1" type="noConversion"/>
  </si>
  <si>
    <t>日式厚切豬排</t>
    <phoneticPr fontId="1" type="noConversion"/>
  </si>
  <si>
    <t>蒜香花椰</t>
    <phoneticPr fontId="1" type="noConversion"/>
  </si>
  <si>
    <t>培根馬鈴薯</t>
    <phoneticPr fontId="1" type="noConversion"/>
  </si>
  <si>
    <t>炸/豬肉</t>
    <phoneticPr fontId="1" type="noConversion"/>
  </si>
  <si>
    <t>炒/花椰菜.蒜</t>
    <phoneticPr fontId="1" type="noConversion"/>
  </si>
  <si>
    <t>煮/馬鈴薯.培根</t>
    <phoneticPr fontId="1" type="noConversion"/>
  </si>
  <si>
    <r>
      <rPr>
        <sz val="140"/>
        <color rgb="FFFF0000"/>
        <rFont val="華康POP1體W7"/>
        <family val="5"/>
        <charset val="136"/>
      </rPr>
      <t>津味</t>
    </r>
    <r>
      <rPr>
        <sz val="80"/>
        <color rgb="FFFF0000"/>
        <rFont val="華康POP1體W7"/>
        <family val="5"/>
        <charset val="136"/>
      </rPr>
      <t>優質午餐</t>
    </r>
    <r>
      <rPr>
        <sz val="70"/>
        <color theme="1"/>
        <rFont val="華康POP1體W7"/>
        <family val="5"/>
        <charset val="136"/>
      </rPr>
      <t xml:space="preserve">                                                   </t>
    </r>
    <r>
      <rPr>
        <sz val="48"/>
        <color theme="1"/>
        <rFont val="華康圓緣體W4(P)"/>
        <family val="5"/>
        <charset val="136"/>
      </rPr>
      <t/>
    </r>
    <phoneticPr fontId="1" type="noConversion"/>
  </si>
  <si>
    <t>四</t>
    <phoneticPr fontId="1" type="noConversion"/>
  </si>
  <si>
    <t>白飯</t>
    <phoneticPr fontId="1" type="noConversion"/>
  </si>
  <si>
    <t>椒鹽排骨酥</t>
    <phoneticPr fontId="1" type="noConversion"/>
  </si>
  <si>
    <t>紅娘炒蛋</t>
    <phoneticPr fontId="1" type="noConversion"/>
  </si>
  <si>
    <t>法式馬鈴薯</t>
    <phoneticPr fontId="1" type="noConversion"/>
  </si>
  <si>
    <t>有機
蔬菜</t>
    <phoneticPr fontId="1" type="noConversion"/>
  </si>
  <si>
    <t>沁涼綠豆湯</t>
    <phoneticPr fontId="1" type="noConversion"/>
  </si>
  <si>
    <t>炸/豬肉</t>
    <phoneticPr fontId="1" type="noConversion"/>
  </si>
  <si>
    <t>炒/雞蛋.紅蘿蔔</t>
    <phoneticPr fontId="1" type="noConversion"/>
  </si>
  <si>
    <t>煮/馬鈴薯.培根</t>
    <phoneticPr fontId="1" type="noConversion"/>
  </si>
  <si>
    <t>綠豆</t>
    <phoneticPr fontId="1" type="noConversion"/>
  </si>
  <si>
    <t>五</t>
    <phoneticPr fontId="1" type="noConversion"/>
  </si>
  <si>
    <t>照燒雞排</t>
    <phoneticPr fontId="1" type="noConversion"/>
  </si>
  <si>
    <t>胡瓜丸片</t>
    <phoneticPr fontId="1" type="noConversion"/>
  </si>
  <si>
    <t>三杯豆干</t>
    <phoneticPr fontId="1" type="noConversion"/>
  </si>
  <si>
    <t>小魚味噌湯</t>
    <phoneticPr fontId="1" type="noConversion"/>
  </si>
  <si>
    <t>燒/雞肉</t>
    <phoneticPr fontId="1" type="noConversion"/>
  </si>
  <si>
    <t>煮/胡瓜.貢丸</t>
    <phoneticPr fontId="1" type="noConversion"/>
  </si>
  <si>
    <t>炒/豆干</t>
    <phoneticPr fontId="1" type="noConversion"/>
  </si>
  <si>
    <t>小魚干.味噌</t>
    <phoneticPr fontId="1" type="noConversion"/>
  </si>
  <si>
    <t>黑糖QQ奶</t>
    <phoneticPr fontId="1" type="noConversion"/>
  </si>
  <si>
    <t>黑糖.QQ.奶粉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</si>
</sst>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5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4"/>
      <name val="新細明體"/>
      <family val="1"/>
      <charset val="136"/>
    </font>
    <font>
      <sz val="9"/>
      <name val="華康儷細黑"/>
      <family val="3"/>
      <charset val="136"/>
    </font>
    <font>
      <b/>
      <sz val="12"/>
      <name val="文鼎中特黑"/>
      <family val="3"/>
      <charset val="136"/>
    </font>
    <font>
      <sz val="12"/>
      <name val="文鼎中特黑"/>
      <family val="3"/>
      <charset val="136"/>
    </font>
    <font>
      <sz val="26"/>
      <name val="華康儷細黑"/>
      <family val="3"/>
      <charset val="136"/>
    </font>
    <font>
      <sz val="16"/>
      <name val="新細明體"/>
      <family val="1"/>
      <charset val="136"/>
    </font>
    <font>
      <b/>
      <sz val="20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sz val="22"/>
      <name val="新細明體"/>
      <family val="1"/>
      <charset val="136"/>
    </font>
    <font>
      <b/>
      <sz val="10"/>
      <color theme="1"/>
      <name val="微軟正黑體"/>
      <family val="2"/>
      <charset val="136"/>
    </font>
    <font>
      <b/>
      <sz val="28"/>
      <color theme="1"/>
      <name val="微軟正黑體"/>
      <family val="2"/>
      <charset val="136"/>
    </font>
    <font>
      <sz val="48"/>
      <name val="華康中圓體(P)"/>
      <family val="2"/>
      <charset val="136"/>
    </font>
    <font>
      <sz val="48"/>
      <color theme="1"/>
      <name val="華康中圓體(P)"/>
      <family val="2"/>
      <charset val="136"/>
    </font>
    <font>
      <sz val="40"/>
      <color theme="1"/>
      <name val="華康中圓體(P)"/>
      <family val="2"/>
      <charset val="136"/>
    </font>
    <font>
      <b/>
      <sz val="32"/>
      <color theme="1"/>
      <name val="微軟正黑體"/>
      <family val="2"/>
      <charset val="136"/>
    </font>
    <font>
      <sz val="32"/>
      <name val="新細明體"/>
      <family val="1"/>
      <charset val="136"/>
    </font>
    <font>
      <b/>
      <sz val="14"/>
      <color theme="1"/>
      <name val="微軟正黑體"/>
      <family val="2"/>
      <charset val="136"/>
    </font>
    <font>
      <sz val="70"/>
      <color theme="1"/>
      <name val="華康POP1體W7(P)"/>
      <family val="5"/>
      <charset val="136"/>
    </font>
    <font>
      <sz val="60"/>
      <color rgb="FF00B050"/>
      <name val="超研澤疊圓體"/>
      <family val="3"/>
      <charset val="136"/>
    </font>
    <font>
      <sz val="50"/>
      <color rgb="FF00B0F0"/>
      <name val="華康POP1體W7(P)"/>
      <family val="5"/>
      <charset val="136"/>
    </font>
    <font>
      <sz val="55"/>
      <color rgb="FFFF0000"/>
      <name val="文鼎火柴體"/>
      <family val="3"/>
      <charset val="136"/>
    </font>
    <font>
      <sz val="60"/>
      <color rgb="FF00B050"/>
      <name val="華康布丁體(P)"/>
      <family val="3"/>
      <charset val="136"/>
    </font>
    <font>
      <b/>
      <sz val="28"/>
      <name val="雅坊美工13"/>
      <family val="3"/>
      <charset val="136"/>
    </font>
    <font>
      <b/>
      <sz val="28"/>
      <name val="微軟正黑體"/>
      <family val="2"/>
      <charset val="136"/>
    </font>
    <font>
      <b/>
      <sz val="32"/>
      <name val="微軟正黑體"/>
      <family val="2"/>
      <charset val="136"/>
    </font>
    <font>
      <sz val="20"/>
      <name val="新細明體"/>
      <family val="1"/>
      <charset val="136"/>
    </font>
    <font>
      <sz val="60"/>
      <color rgb="FFFF0000"/>
      <name val="文鼎火柴體"/>
      <family val="3"/>
      <charset val="136"/>
    </font>
    <font>
      <b/>
      <sz val="48"/>
      <name val="華康墨字體(P)"/>
      <family val="3"/>
      <charset val="136"/>
    </font>
    <font>
      <b/>
      <sz val="60"/>
      <color rgb="FF00B050"/>
      <name val="華康墨字體(P)"/>
      <family val="3"/>
      <charset val="136"/>
    </font>
    <font>
      <b/>
      <sz val="72"/>
      <color rgb="FF00B050"/>
      <name val="華康墨字體(P)"/>
      <family val="3"/>
      <charset val="136"/>
    </font>
    <font>
      <sz val="60"/>
      <color rgb="FFFFC000"/>
      <name val="華康布丁體"/>
      <family val="3"/>
      <charset val="136"/>
    </font>
    <font>
      <sz val="60"/>
      <color rgb="FFFFC000"/>
      <name val="華康布丁體(P)"/>
      <family val="3"/>
      <charset val="136"/>
    </font>
    <font>
      <sz val="52"/>
      <color rgb="FF00B0F0"/>
      <name val="華康POP1體W7(P)"/>
      <family val="5"/>
      <charset val="136"/>
    </font>
    <font>
      <b/>
      <sz val="54"/>
      <color rgb="FFFFC000"/>
      <name val="華康墨字體"/>
      <family val="3"/>
      <charset val="136"/>
    </font>
    <font>
      <sz val="22"/>
      <color theme="1"/>
      <name val="華康少女文字W7"/>
      <family val="5"/>
      <charset val="136"/>
    </font>
    <font>
      <b/>
      <sz val="48"/>
      <color rgb="FF00B050"/>
      <name val="華康墨字體(P)"/>
      <family val="3"/>
      <charset val="136"/>
    </font>
    <font>
      <sz val="140"/>
      <color rgb="FFFF0000"/>
      <name val="華康POP1體W7"/>
      <family val="5"/>
      <charset val="136"/>
    </font>
    <font>
      <sz val="80"/>
      <color rgb="FFFF0000"/>
      <name val="華康POP1體W7"/>
      <family val="5"/>
      <charset val="136"/>
    </font>
    <font>
      <sz val="70"/>
      <color theme="1"/>
      <name val="華康POP1體W7"/>
      <family val="5"/>
      <charset val="136"/>
    </font>
    <font>
      <sz val="48"/>
      <color theme="1"/>
      <name val="華康圓緣體W4(P)"/>
      <family val="5"/>
      <charset val="136"/>
    </font>
    <font>
      <sz val="48"/>
      <color rgb="FFFFC000"/>
      <name val="華康布丁體(P)"/>
      <family val="3"/>
      <charset val="136"/>
    </font>
    <font>
      <sz val="54"/>
      <name val="微軟正黑體"/>
      <family val="2"/>
      <charset val="136"/>
    </font>
    <font>
      <sz val="72"/>
      <name val="微軟正黑體"/>
      <family val="2"/>
      <charset val="136"/>
    </font>
    <font>
      <sz val="48"/>
      <name val="微軟正黑體"/>
      <family val="2"/>
      <charset val="136"/>
    </font>
    <font>
      <sz val="16"/>
      <name val="微軟正黑體"/>
      <family val="2"/>
      <charset val="136"/>
    </font>
    <font>
      <sz val="60"/>
      <name val="微軟正黑體"/>
      <family val="2"/>
      <charset val="136"/>
    </font>
    <font>
      <sz val="20"/>
      <name val="微軟正黑體"/>
      <family val="2"/>
      <charset val="136"/>
    </font>
    <font>
      <sz val="32"/>
      <name val="微軟正黑體"/>
      <family val="2"/>
      <charset val="136"/>
    </font>
    <font>
      <sz val="52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22"/>
      <name val="微軟正黑體"/>
      <family val="2"/>
      <charset val="136"/>
    </font>
    <font>
      <sz val="50"/>
      <name val="微軟正黑體"/>
      <family val="2"/>
      <charset val="136"/>
    </font>
    <font>
      <sz val="55"/>
      <name val="微軟正黑體"/>
      <family val="2"/>
      <charset val="136"/>
    </font>
    <font>
      <sz val="40"/>
      <name val="微軟正黑體"/>
      <family val="2"/>
      <charset val="136"/>
    </font>
    <font>
      <sz val="22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FFDD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DashDotDot">
        <color rgb="FFFF3399"/>
      </top>
      <bottom style="thin">
        <color indexed="64"/>
      </bottom>
      <diagonal/>
    </border>
    <border>
      <left style="thin">
        <color indexed="64"/>
      </left>
      <right/>
      <top style="mediumDashDotDot">
        <color rgb="FFFF3399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3399"/>
      </top>
      <bottom/>
      <diagonal/>
    </border>
    <border>
      <left/>
      <right/>
      <top style="mediumDashDotDot">
        <color rgb="FFFF3399"/>
      </top>
      <bottom/>
      <diagonal/>
    </border>
    <border>
      <left style="thin">
        <color rgb="FF000000"/>
      </left>
      <right style="thin">
        <color rgb="FF000000"/>
      </right>
      <top style="mediumDashDotDot">
        <color rgb="FFFF3399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3399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DashDotDot">
        <color rgb="FFFF3399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DashDotDot">
        <color rgb="FFFF3399"/>
      </bottom>
      <diagonal/>
    </border>
    <border>
      <left style="thin">
        <color indexed="64"/>
      </left>
      <right/>
      <top/>
      <bottom style="mediumDashDotDot">
        <color rgb="FFFF3399"/>
      </bottom>
      <diagonal/>
    </border>
    <border>
      <left style="thin">
        <color indexed="64"/>
      </left>
      <right style="thin">
        <color indexed="64"/>
      </right>
      <top/>
      <bottom style="mediumDashDotDot">
        <color rgb="FFFF3399"/>
      </bottom>
      <diagonal/>
    </border>
    <border>
      <left/>
      <right/>
      <top/>
      <bottom style="mediumDashDotDot">
        <color rgb="FFFF3399"/>
      </bottom>
      <diagonal/>
    </border>
    <border>
      <left style="thin">
        <color rgb="FF000000"/>
      </left>
      <right style="thin">
        <color rgb="FF000000"/>
      </right>
      <top/>
      <bottom style="mediumDashDotDot">
        <color rgb="FFFF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rgb="FFFF3399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DotDot">
        <color rgb="FFFF3399"/>
      </bottom>
      <diagonal/>
    </border>
    <border>
      <left style="thick">
        <color indexed="64"/>
      </left>
      <right style="thin">
        <color indexed="64"/>
      </right>
      <top style="mediumDashDotDot">
        <color theme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theme="9"/>
      </top>
      <bottom/>
      <diagonal/>
    </border>
    <border>
      <left style="thin">
        <color rgb="FF000000"/>
      </left>
      <right style="thin">
        <color rgb="FF000000"/>
      </right>
      <top style="mediumDashDotDot">
        <color theme="9"/>
      </top>
      <bottom/>
      <diagonal/>
    </border>
    <border>
      <left style="thin">
        <color indexed="64"/>
      </left>
      <right style="thin">
        <color theme="1"/>
      </right>
      <top style="mediumDashDotDot">
        <color theme="9"/>
      </top>
      <bottom/>
      <diagonal/>
    </border>
    <border>
      <left style="thin">
        <color indexed="64"/>
      </left>
      <right style="thick">
        <color indexed="64"/>
      </right>
      <top style="mediumDashDotDot">
        <color theme="9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DashDotDot">
        <color theme="9"/>
      </bottom>
      <diagonal/>
    </border>
    <border>
      <left style="thin">
        <color indexed="64"/>
      </left>
      <right style="thin">
        <color indexed="64"/>
      </right>
      <top/>
      <bottom style="mediumDashDotDot">
        <color theme="9"/>
      </bottom>
      <diagonal/>
    </border>
    <border>
      <left style="thin">
        <color indexed="64"/>
      </left>
      <right style="thin">
        <color theme="1"/>
      </right>
      <top/>
      <bottom style="mediumDashDotDot">
        <color theme="9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DotDot">
        <color theme="9"/>
      </bottom>
      <diagonal/>
    </border>
    <border>
      <left/>
      <right/>
      <top/>
      <bottom style="mediumDashDotDot">
        <color theme="9"/>
      </bottom>
      <diagonal/>
    </border>
    <border>
      <left/>
      <right/>
      <top style="mediumDashDotDot">
        <color rgb="FFFFC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DashDotDot">
        <color rgb="FFFFC000"/>
      </top>
      <bottom/>
      <diagonal/>
    </border>
    <border>
      <left style="thin">
        <color rgb="FF000000"/>
      </left>
      <right style="thin">
        <color rgb="FF000000"/>
      </right>
      <top style="mediumDashDotDot">
        <color rgb="FFFF0066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rgb="FFFFC000"/>
      </top>
      <bottom/>
      <diagonal/>
    </border>
    <border>
      <left style="thin">
        <color indexed="64"/>
      </left>
      <right style="thin">
        <color indexed="64"/>
      </right>
      <top/>
      <bottom style="mediumDashDotDot">
        <color rgb="FFFFC000"/>
      </bottom>
      <diagonal/>
    </border>
    <border>
      <left/>
      <right/>
      <top style="mediumDashDotDot">
        <color rgb="FFFF0066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7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1" fillId="2" borderId="0" xfId="0" applyFont="1" applyFill="1" applyAlignment="1">
      <alignment vertical="center" wrapText="1"/>
    </xf>
    <xf numFmtId="0" fontId="14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8" fillId="2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5" fillId="3" borderId="48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3" fillId="3" borderId="72" xfId="0" applyFont="1" applyFill="1" applyBorder="1" applyAlignment="1">
      <alignment horizontal="center" vertical="center" wrapText="1"/>
    </xf>
    <xf numFmtId="0" fontId="24" fillId="3" borderId="72" xfId="0" applyFont="1" applyFill="1" applyBorder="1" applyAlignment="1">
      <alignment horizontal="center" vertical="center" wrapText="1"/>
    </xf>
    <xf numFmtId="0" fontId="14" fillId="2" borderId="73" xfId="0" applyFont="1" applyFill="1" applyBorder="1">
      <alignment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wrapText="1" shrinkToFit="1"/>
    </xf>
    <xf numFmtId="0" fontId="13" fillId="0" borderId="19" xfId="0" applyNumberFormat="1" applyFont="1" applyFill="1" applyBorder="1" applyAlignment="1">
      <alignment horizontal="center" vertical="center" shrinkToFi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 shrinkToFit="1"/>
    </xf>
    <xf numFmtId="0" fontId="15" fillId="4" borderId="61" xfId="0" applyFont="1" applyFill="1" applyBorder="1" applyAlignment="1">
      <alignment horizontal="center" vertical="center"/>
    </xf>
    <xf numFmtId="0" fontId="23" fillId="4" borderId="71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/>
    </xf>
    <xf numFmtId="0" fontId="21" fillId="3" borderId="7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8" fillId="2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4" borderId="6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8" fillId="4" borderId="68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30" fillId="2" borderId="0" xfId="0" applyFont="1" applyFill="1">
      <alignment vertical="center"/>
    </xf>
    <xf numFmtId="0" fontId="31" fillId="0" borderId="23" xfId="0" applyFont="1" applyFill="1" applyBorder="1" applyAlignment="1">
      <alignment horizontal="center" vertical="center"/>
    </xf>
    <xf numFmtId="0" fontId="32" fillId="3" borderId="77" xfId="0" applyFont="1" applyFill="1" applyBorder="1" applyAlignment="1">
      <alignment horizontal="center" vertical="center" wrapText="1"/>
    </xf>
    <xf numFmtId="0" fontId="32" fillId="4" borderId="69" xfId="0" applyFont="1" applyFill="1" applyBorder="1" applyAlignment="1">
      <alignment horizontal="center" vertical="center" wrapText="1"/>
    </xf>
    <xf numFmtId="0" fontId="33" fillId="4" borderId="61" xfId="0" applyFont="1" applyFill="1" applyBorder="1" applyAlignment="1">
      <alignment horizontal="center" vertical="center" wrapText="1"/>
    </xf>
    <xf numFmtId="0" fontId="34" fillId="3" borderId="72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8" fillId="2" borderId="2" xfId="0" applyFont="1" applyFill="1" applyBorder="1">
      <alignment vertical="center"/>
    </xf>
    <xf numFmtId="1" fontId="10" fillId="0" borderId="37" xfId="0" applyNumberFormat="1" applyFont="1" applyFill="1" applyBorder="1" applyAlignment="1">
      <alignment horizontal="center" vertical="center" wrapText="1" shrinkToFit="1"/>
    </xf>
    <xf numFmtId="1" fontId="10" fillId="0" borderId="14" xfId="0" applyNumberFormat="1" applyFont="1" applyFill="1" applyBorder="1" applyAlignment="1">
      <alignment horizontal="center" vertical="center" wrapText="1" shrinkToFit="1"/>
    </xf>
    <xf numFmtId="0" fontId="10" fillId="0" borderId="36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1" fontId="10" fillId="0" borderId="12" xfId="0" applyNumberFormat="1" applyFont="1" applyFill="1" applyBorder="1" applyAlignment="1">
      <alignment horizontal="center" vertical="center" wrapText="1" shrinkToFit="1"/>
    </xf>
    <xf numFmtId="1" fontId="10" fillId="0" borderId="44" xfId="0" applyNumberFormat="1" applyFont="1" applyFill="1" applyBorder="1" applyAlignment="1">
      <alignment horizontal="center" vertical="center" wrapText="1" shrinkToFit="1"/>
    </xf>
    <xf numFmtId="0" fontId="10" fillId="3" borderId="50" xfId="0" applyFont="1" applyFill="1" applyBorder="1" applyAlignment="1">
      <alignment horizontal="center" vertical="center" wrapText="1" shrinkToFit="1"/>
    </xf>
    <xf numFmtId="0" fontId="10" fillId="3" borderId="57" xfId="0" applyFont="1" applyFill="1" applyBorder="1" applyAlignment="1">
      <alignment horizontal="center" vertical="center" wrapText="1" shrinkToFit="1"/>
    </xf>
    <xf numFmtId="1" fontId="10" fillId="3" borderId="51" xfId="0" applyNumberFormat="1" applyFont="1" applyFill="1" applyBorder="1" applyAlignment="1">
      <alignment horizontal="center" vertical="center" wrapText="1" shrinkToFit="1"/>
    </xf>
    <xf numFmtId="1" fontId="10" fillId="3" borderId="58" xfId="0" applyNumberFormat="1" applyFont="1" applyFill="1" applyBorder="1" applyAlignment="1">
      <alignment horizontal="center" vertical="center" wrapText="1" shrinkToFit="1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8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176" fontId="8" fillId="3" borderId="45" xfId="0" applyNumberFormat="1" applyFont="1" applyFill="1" applyBorder="1" applyAlignment="1">
      <alignment horizontal="center" vertical="center"/>
    </xf>
    <xf numFmtId="176" fontId="8" fillId="3" borderId="52" xfId="0" applyNumberFormat="1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17" fillId="3" borderId="47" xfId="0" applyNumberFormat="1" applyFont="1" applyFill="1" applyBorder="1" applyAlignment="1">
      <alignment horizontal="center" vertical="center" wrapText="1" shrinkToFit="1"/>
    </xf>
    <xf numFmtId="0" fontId="17" fillId="3" borderId="54" xfId="0" applyNumberFormat="1" applyFont="1" applyFill="1" applyBorder="1" applyAlignment="1">
      <alignment horizontal="center" vertical="center" wrapText="1" shrinkToFi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 shrinkToFit="1"/>
    </xf>
    <xf numFmtId="176" fontId="8" fillId="0" borderId="2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horizontal="center" vertical="center" wrapText="1" shrinkToFit="1"/>
    </xf>
    <xf numFmtId="0" fontId="10" fillId="0" borderId="43" xfId="0" applyFont="1" applyFill="1" applyBorder="1" applyAlignment="1">
      <alignment horizontal="center" vertical="center" wrapText="1" shrinkToFit="1"/>
    </xf>
    <xf numFmtId="0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NumberFormat="1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wrapText="1" shrinkToFit="1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 wrapText="1" shrinkToFit="1"/>
    </xf>
    <xf numFmtId="0" fontId="10" fillId="4" borderId="65" xfId="0" applyFont="1" applyFill="1" applyBorder="1" applyAlignment="1">
      <alignment horizontal="center" vertical="center" wrapText="1" shrinkToFit="1"/>
    </xf>
    <xf numFmtId="0" fontId="10" fillId="4" borderId="62" xfId="0" applyFont="1" applyFill="1" applyBorder="1" applyAlignment="1">
      <alignment horizontal="center" vertical="center" wrapText="1" shrinkToFit="1"/>
    </xf>
    <xf numFmtId="0" fontId="10" fillId="4" borderId="66" xfId="0" applyFont="1" applyFill="1" applyBorder="1" applyAlignment="1">
      <alignment horizontal="center" vertical="center" wrapText="1" shrinkToFit="1"/>
    </xf>
    <xf numFmtId="1" fontId="10" fillId="4" borderId="63" xfId="0" applyNumberFormat="1" applyFont="1" applyFill="1" applyBorder="1" applyAlignment="1">
      <alignment horizontal="center" vertical="center" wrapText="1" shrinkToFit="1"/>
    </xf>
    <xf numFmtId="1" fontId="10" fillId="4" borderId="67" xfId="0" applyNumberFormat="1" applyFont="1" applyFill="1" applyBorder="1" applyAlignment="1">
      <alignment horizontal="center" vertical="center" wrapText="1" shrinkToFit="1"/>
    </xf>
    <xf numFmtId="176" fontId="8" fillId="4" borderId="59" xfId="0" applyNumberFormat="1" applyFont="1" applyFill="1" applyBorder="1" applyAlignment="1">
      <alignment horizontal="center" vertical="center"/>
    </xf>
    <xf numFmtId="176" fontId="8" fillId="4" borderId="64" xfId="0" applyNumberFormat="1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36" fillId="4" borderId="75" xfId="0" applyNumberFormat="1" applyFont="1" applyFill="1" applyBorder="1" applyAlignment="1">
      <alignment horizontal="center" vertical="center" wrapText="1" shrinkToFit="1"/>
    </xf>
    <xf numFmtId="0" fontId="36" fillId="4" borderId="76" xfId="0" applyNumberFormat="1" applyFont="1" applyFill="1" applyBorder="1" applyAlignment="1">
      <alignment horizontal="center" vertical="center" wrapText="1" shrinkToFit="1"/>
    </xf>
    <xf numFmtId="0" fontId="9" fillId="4" borderId="60" xfId="0" applyFont="1" applyFill="1" applyBorder="1" applyAlignment="1">
      <alignment horizontal="center" vertical="center" wrapText="1"/>
    </xf>
    <xf numFmtId="0" fontId="9" fillId="4" borderId="6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 shrinkToFit="1"/>
    </xf>
    <xf numFmtId="0" fontId="27" fillId="0" borderId="8" xfId="0" applyNumberFormat="1" applyFont="1" applyFill="1" applyBorder="1" applyAlignment="1">
      <alignment horizontal="center" vertical="center" wrapText="1" shrinkToFit="1"/>
    </xf>
    <xf numFmtId="0" fontId="17" fillId="0" borderId="2" xfId="0" applyNumberFormat="1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25" fillId="2" borderId="40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 shrinkToFit="1"/>
    </xf>
    <xf numFmtId="1" fontId="10" fillId="0" borderId="78" xfId="0" applyNumberFormat="1" applyFont="1" applyFill="1" applyBorder="1" applyAlignment="1">
      <alignment horizontal="center" vertical="center" wrapText="1" shrinkToFit="1"/>
    </xf>
    <xf numFmtId="176" fontId="37" fillId="0" borderId="32" xfId="0" applyNumberFormat="1" applyFont="1" applyFill="1" applyBorder="1" applyAlignment="1">
      <alignment horizontal="left" vertical="center" wrapText="1"/>
    </xf>
    <xf numFmtId="176" fontId="37" fillId="0" borderId="3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 wrapText="1" shrinkToFit="1"/>
    </xf>
    <xf numFmtId="176" fontId="8" fillId="4" borderId="1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/>
    </xf>
    <xf numFmtId="0" fontId="44" fillId="4" borderId="75" xfId="0" applyNumberFormat="1" applyFont="1" applyFill="1" applyBorder="1" applyAlignment="1">
      <alignment horizontal="center" vertical="center" wrapText="1" shrinkToFit="1"/>
    </xf>
    <xf numFmtId="0" fontId="45" fillId="4" borderId="69" xfId="0" applyFont="1" applyFill="1" applyBorder="1" applyAlignment="1">
      <alignment horizontal="center" vertical="center" wrapText="1"/>
    </xf>
    <xf numFmtId="0" fontId="46" fillId="4" borderId="28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 vertical="center" wrapText="1"/>
    </xf>
    <xf numFmtId="0" fontId="48" fillId="4" borderId="61" xfId="0" applyFont="1" applyFill="1" applyBorder="1" applyAlignment="1">
      <alignment horizontal="center" vertical="center" wrapText="1"/>
    </xf>
    <xf numFmtId="0" fontId="44" fillId="4" borderId="76" xfId="0" applyNumberFormat="1" applyFont="1" applyFill="1" applyBorder="1" applyAlignment="1">
      <alignment horizontal="center" vertical="center" wrapText="1" shrinkToFit="1"/>
    </xf>
    <xf numFmtId="0" fontId="49" fillId="4" borderId="68" xfId="0" applyFont="1" applyFill="1" applyBorder="1" applyAlignment="1">
      <alignment horizontal="center" vertical="center"/>
    </xf>
    <xf numFmtId="0" fontId="49" fillId="4" borderId="65" xfId="0" applyFont="1" applyFill="1" applyBorder="1" applyAlignment="1">
      <alignment horizontal="center" vertical="center"/>
    </xf>
    <xf numFmtId="0" fontId="47" fillId="4" borderId="65" xfId="0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 shrinkToFit="1"/>
    </xf>
    <xf numFmtId="0" fontId="46" fillId="0" borderId="23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horizontal="center" vertical="center" wrapText="1" shrinkToFit="1"/>
    </xf>
    <xf numFmtId="0" fontId="49" fillId="0" borderId="28" xfId="0" applyFont="1" applyFill="1" applyBorder="1" applyAlignment="1">
      <alignment horizontal="center"/>
    </xf>
    <xf numFmtId="0" fontId="49" fillId="0" borderId="74" xfId="0" applyFont="1" applyFill="1" applyBorder="1" applyAlignment="1">
      <alignment horizontal="center"/>
    </xf>
    <xf numFmtId="0" fontId="49" fillId="0" borderId="28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50" fillId="0" borderId="8" xfId="0" applyNumberFormat="1" applyFont="1" applyFill="1" applyBorder="1" applyAlignment="1">
      <alignment horizontal="center" vertical="center" wrapText="1" shrinkToFit="1"/>
    </xf>
    <xf numFmtId="0" fontId="49" fillId="0" borderId="22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 wrapText="1" shrinkToFit="1"/>
    </xf>
    <xf numFmtId="176" fontId="52" fillId="0" borderId="13" xfId="0" applyNumberFormat="1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 wrapText="1" shrinkToFit="1"/>
    </xf>
    <xf numFmtId="0" fontId="52" fillId="0" borderId="7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 wrapText="1" shrinkToFit="1"/>
    </xf>
    <xf numFmtId="176" fontId="52" fillId="0" borderId="15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 shrinkToFit="1"/>
    </xf>
    <xf numFmtId="176" fontId="52" fillId="0" borderId="26" xfId="0" applyNumberFormat="1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 wrapText="1" shrinkToFit="1"/>
    </xf>
    <xf numFmtId="0" fontId="52" fillId="0" borderId="3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54" fillId="0" borderId="70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 wrapText="1" shrinkToFit="1"/>
    </xf>
    <xf numFmtId="176" fontId="52" fillId="0" borderId="24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 shrinkToFit="1"/>
    </xf>
    <xf numFmtId="0" fontId="53" fillId="0" borderId="43" xfId="0" applyFont="1" applyFill="1" applyBorder="1" applyAlignment="1">
      <alignment horizontal="center" vertical="center" wrapText="1" shrinkToFit="1"/>
    </xf>
    <xf numFmtId="176" fontId="52" fillId="3" borderId="45" xfId="0" applyNumberFormat="1" applyFont="1" applyFill="1" applyBorder="1" applyAlignment="1">
      <alignment horizontal="center" vertical="center"/>
    </xf>
    <xf numFmtId="0" fontId="52" fillId="3" borderId="46" xfId="0" applyFont="1" applyFill="1" applyBorder="1" applyAlignment="1">
      <alignment horizontal="center" vertical="center"/>
    </xf>
    <xf numFmtId="0" fontId="46" fillId="3" borderId="48" xfId="0" applyFont="1" applyFill="1" applyBorder="1" applyAlignment="1">
      <alignment horizontal="center" vertical="center"/>
    </xf>
    <xf numFmtId="0" fontId="55" fillId="3" borderId="72" xfId="0" applyFont="1" applyFill="1" applyBorder="1" applyAlignment="1">
      <alignment horizontal="center" vertical="center" wrapText="1"/>
    </xf>
    <xf numFmtId="0" fontId="46" fillId="3" borderId="49" xfId="0" applyFont="1" applyFill="1" applyBorder="1" applyAlignment="1">
      <alignment horizontal="center" vertical="center"/>
    </xf>
    <xf numFmtId="0" fontId="48" fillId="3" borderId="72" xfId="0" applyFont="1" applyFill="1" applyBorder="1" applyAlignment="1">
      <alignment horizontal="center" vertical="center" wrapText="1"/>
    </xf>
    <xf numFmtId="0" fontId="53" fillId="3" borderId="50" xfId="0" applyFont="1" applyFill="1" applyBorder="1" applyAlignment="1">
      <alignment horizontal="center" vertical="center" wrapText="1" shrinkToFit="1"/>
    </xf>
    <xf numFmtId="176" fontId="52" fillId="3" borderId="52" xfId="0" applyNumberFormat="1" applyFont="1" applyFill="1" applyBorder="1" applyAlignment="1">
      <alignment horizontal="center" vertical="center"/>
    </xf>
    <xf numFmtId="0" fontId="52" fillId="3" borderId="53" xfId="0" applyFont="1" applyFill="1" applyBorder="1" applyAlignment="1">
      <alignment horizontal="center" vertical="center"/>
    </xf>
    <xf numFmtId="0" fontId="53" fillId="3" borderId="57" xfId="0" applyFont="1" applyFill="1" applyBorder="1" applyAlignment="1">
      <alignment horizontal="center" vertical="center" wrapText="1" shrinkToFit="1"/>
    </xf>
    <xf numFmtId="0" fontId="56" fillId="0" borderId="35" xfId="0" applyFont="1" applyFill="1" applyBorder="1" applyAlignment="1">
      <alignment horizontal="center" vertical="center"/>
    </xf>
    <xf numFmtId="176" fontId="52" fillId="4" borderId="59" xfId="0" applyNumberFormat="1" applyFont="1" applyFill="1" applyBorder="1" applyAlignment="1">
      <alignment horizontal="center" vertical="center"/>
    </xf>
    <xf numFmtId="0" fontId="52" fillId="4" borderId="60" xfId="0" applyFont="1" applyFill="1" applyBorder="1" applyAlignment="1">
      <alignment horizontal="center" vertical="center" wrapText="1"/>
    </xf>
    <xf numFmtId="0" fontId="46" fillId="4" borderId="61" xfId="0" applyFont="1" applyFill="1" applyBorder="1" applyAlignment="1">
      <alignment horizontal="center" vertical="center"/>
    </xf>
    <xf numFmtId="0" fontId="55" fillId="4" borderId="71" xfId="0" applyFont="1" applyFill="1" applyBorder="1" applyAlignment="1">
      <alignment horizontal="center" vertical="center" wrapText="1"/>
    </xf>
    <xf numFmtId="0" fontId="53" fillId="4" borderId="60" xfId="0" applyFont="1" applyFill="1" applyBorder="1" applyAlignment="1">
      <alignment horizontal="center" vertical="center" wrapText="1" shrinkToFit="1"/>
    </xf>
    <xf numFmtId="0" fontId="53" fillId="4" borderId="62" xfId="0" applyFont="1" applyFill="1" applyBorder="1" applyAlignment="1">
      <alignment horizontal="center" vertical="center" wrapText="1" shrinkToFit="1"/>
    </xf>
    <xf numFmtId="176" fontId="52" fillId="4" borderId="64" xfId="0" applyNumberFormat="1" applyFont="1" applyFill="1" applyBorder="1" applyAlignment="1">
      <alignment horizontal="center" vertical="center"/>
    </xf>
    <xf numFmtId="0" fontId="52" fillId="4" borderId="65" xfId="0" applyFont="1" applyFill="1" applyBorder="1" applyAlignment="1">
      <alignment horizontal="center" vertical="center" wrapText="1"/>
    </xf>
    <xf numFmtId="0" fontId="53" fillId="4" borderId="65" xfId="0" applyFont="1" applyFill="1" applyBorder="1" applyAlignment="1">
      <alignment horizontal="center" vertical="center" wrapText="1" shrinkToFit="1"/>
    </xf>
    <xf numFmtId="0" fontId="53" fillId="4" borderId="66" xfId="0" applyFont="1" applyFill="1" applyBorder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 wrapText="1" shrinkToFit="1"/>
    </xf>
    <xf numFmtId="0" fontId="53" fillId="0" borderId="5" xfId="0" applyFont="1" applyFill="1" applyBorder="1" applyAlignment="1">
      <alignment horizontal="center" vertical="center" wrapText="1" shrinkToFit="1"/>
    </xf>
    <xf numFmtId="0" fontId="48" fillId="0" borderId="23" xfId="0" applyFont="1" applyFill="1" applyBorder="1" applyAlignment="1">
      <alignment horizontal="center" vertical="center"/>
    </xf>
    <xf numFmtId="176" fontId="52" fillId="4" borderId="11" xfId="0" applyNumberFormat="1" applyFont="1" applyFill="1" applyBorder="1" applyAlignment="1">
      <alignment horizontal="center" vertical="center"/>
    </xf>
    <xf numFmtId="0" fontId="52" fillId="4" borderId="1" xfId="0" applyFont="1" applyFill="1" applyBorder="1" applyAlignment="1">
      <alignment horizontal="center" vertical="center" wrapText="1"/>
    </xf>
    <xf numFmtId="0" fontId="53" fillId="4" borderId="1" xfId="0" applyFont="1" applyFill="1" applyBorder="1" applyAlignment="1">
      <alignment horizontal="center" vertical="center" wrapText="1" shrinkToFit="1"/>
    </xf>
    <xf numFmtId="0" fontId="57" fillId="0" borderId="2" xfId="0" applyFont="1" applyFill="1" applyBorder="1" applyAlignment="1">
      <alignment horizontal="center" vertical="center" wrapText="1" shrinkToFit="1"/>
    </xf>
    <xf numFmtId="0" fontId="49" fillId="0" borderId="0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 wrapText="1" shrinkToFit="1"/>
    </xf>
    <xf numFmtId="0" fontId="50" fillId="0" borderId="4" xfId="0" applyNumberFormat="1" applyFont="1" applyFill="1" applyBorder="1" applyAlignment="1">
      <alignment horizontal="center" vertical="center" wrapText="1" shrinkToFit="1"/>
    </xf>
    <xf numFmtId="0" fontId="57" fillId="0" borderId="6" xfId="0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 vertical="center" wrapText="1" shrinkToFit="1"/>
    </xf>
    <xf numFmtId="0" fontId="50" fillId="0" borderId="34" xfId="0" applyNumberFormat="1" applyFont="1" applyFill="1" applyBorder="1" applyAlignment="1">
      <alignment horizontal="center" vertical="center" wrapText="1" shrinkToFit="1"/>
    </xf>
    <xf numFmtId="0" fontId="47" fillId="0" borderId="34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 shrinkToFit="1"/>
    </xf>
    <xf numFmtId="0" fontId="47" fillId="0" borderId="4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 shrinkToFit="1"/>
    </xf>
    <xf numFmtId="0" fontId="50" fillId="3" borderId="47" xfId="0" applyNumberFormat="1" applyFont="1" applyFill="1" applyBorder="1" applyAlignment="1">
      <alignment horizontal="center" vertical="center" wrapText="1" shrinkToFit="1"/>
    </xf>
    <xf numFmtId="0" fontId="47" fillId="3" borderId="50" xfId="0" applyFont="1" applyFill="1" applyBorder="1" applyAlignment="1">
      <alignment horizontal="center" vertical="center" wrapText="1"/>
    </xf>
    <xf numFmtId="0" fontId="57" fillId="3" borderId="50" xfId="0" applyFont="1" applyFill="1" applyBorder="1" applyAlignment="1">
      <alignment horizontal="center" vertical="center" wrapText="1" shrinkToFit="1"/>
    </xf>
    <xf numFmtId="0" fontId="50" fillId="3" borderId="54" xfId="0" applyNumberFormat="1" applyFont="1" applyFill="1" applyBorder="1" applyAlignment="1">
      <alignment horizontal="center" vertical="center" wrapText="1" shrinkToFit="1"/>
    </xf>
    <xf numFmtId="0" fontId="49" fillId="3" borderId="55" xfId="0" applyFont="1" applyFill="1" applyBorder="1" applyAlignment="1">
      <alignment horizontal="center" vertical="center"/>
    </xf>
    <xf numFmtId="0" fontId="49" fillId="3" borderId="56" xfId="0" applyFont="1" applyFill="1" applyBorder="1" applyAlignment="1">
      <alignment horizontal="center" vertical="center"/>
    </xf>
    <xf numFmtId="0" fontId="49" fillId="3" borderId="54" xfId="0" applyFont="1" applyFill="1" applyBorder="1" applyAlignment="1">
      <alignment horizontal="center" vertical="center"/>
    </xf>
    <xf numFmtId="0" fontId="47" fillId="3" borderId="57" xfId="0" applyFont="1" applyFill="1" applyBorder="1" applyAlignment="1">
      <alignment horizontal="center" vertical="center" wrapText="1"/>
    </xf>
    <xf numFmtId="0" fontId="57" fillId="3" borderId="57" xfId="0" applyFont="1" applyFill="1" applyBorder="1" applyAlignment="1">
      <alignment horizontal="center" vertical="center" wrapText="1" shrinkToFit="1"/>
    </xf>
    <xf numFmtId="0" fontId="47" fillId="4" borderId="60" xfId="0" applyFont="1" applyFill="1" applyBorder="1" applyAlignment="1">
      <alignment horizontal="center" vertical="center" wrapText="1"/>
    </xf>
    <xf numFmtId="0" fontId="57" fillId="4" borderId="60" xfId="0" applyFont="1" applyFill="1" applyBorder="1" applyAlignment="1">
      <alignment horizontal="center" vertical="center" wrapText="1" shrinkToFit="1"/>
    </xf>
    <xf numFmtId="0" fontId="57" fillId="4" borderId="65" xfId="0" applyFont="1" applyFill="1" applyBorder="1" applyAlignment="1">
      <alignment horizontal="center" vertical="center" wrapText="1" shrinkToFit="1"/>
    </xf>
    <xf numFmtId="0" fontId="49" fillId="0" borderId="29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 vertical="center"/>
    </xf>
    <xf numFmtId="0" fontId="45" fillId="3" borderId="77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DD"/>
      <color rgb="FFFFFFCC"/>
      <color rgb="FFFF3399"/>
      <color rgb="FFFFE1E1"/>
      <color rgb="FFFFD5D5"/>
      <color rgb="FFCCCCFF"/>
      <color rgb="FF9999FF"/>
      <color rgb="FFCCFFCC"/>
      <color rgb="FFFFCC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" name="Text Box 986"/>
        <xdr:cNvSpPr txBox="1">
          <a:spLocks noChangeArrowheads="1"/>
        </xdr:cNvSpPr>
      </xdr:nvSpPr>
      <xdr:spPr bwMode="auto">
        <a:xfrm>
          <a:off x="13985875" y="245173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" name="Text Box 987"/>
        <xdr:cNvSpPr txBox="1">
          <a:spLocks noChangeArrowheads="1"/>
        </xdr:cNvSpPr>
      </xdr:nvSpPr>
      <xdr:spPr bwMode="auto">
        <a:xfrm>
          <a:off x="13985875" y="245173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8" name="Text Box 986"/>
        <xdr:cNvSpPr txBox="1">
          <a:spLocks noChangeArrowheads="1"/>
        </xdr:cNvSpPr>
      </xdr:nvSpPr>
      <xdr:spPr bwMode="auto">
        <a:xfrm>
          <a:off x="13985875" y="245173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9" name="Text Box 987"/>
        <xdr:cNvSpPr txBox="1">
          <a:spLocks noChangeArrowheads="1"/>
        </xdr:cNvSpPr>
      </xdr:nvSpPr>
      <xdr:spPr bwMode="auto">
        <a:xfrm>
          <a:off x="13985875" y="245173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" name="Text Box 986"/>
        <xdr:cNvSpPr txBox="1">
          <a:spLocks noChangeArrowheads="1"/>
        </xdr:cNvSpPr>
      </xdr:nvSpPr>
      <xdr:spPr bwMode="auto">
        <a:xfrm>
          <a:off x="13985875" y="2552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" name="Text Box 987"/>
        <xdr:cNvSpPr txBox="1">
          <a:spLocks noChangeArrowheads="1"/>
        </xdr:cNvSpPr>
      </xdr:nvSpPr>
      <xdr:spPr bwMode="auto">
        <a:xfrm>
          <a:off x="13985875" y="2552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2" name="Text Box 986"/>
        <xdr:cNvSpPr txBox="1">
          <a:spLocks noChangeArrowheads="1"/>
        </xdr:cNvSpPr>
      </xdr:nvSpPr>
      <xdr:spPr bwMode="auto">
        <a:xfrm>
          <a:off x="13985875" y="2552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" name="Text Box 987"/>
        <xdr:cNvSpPr txBox="1">
          <a:spLocks noChangeArrowheads="1"/>
        </xdr:cNvSpPr>
      </xdr:nvSpPr>
      <xdr:spPr bwMode="auto">
        <a:xfrm>
          <a:off x="13985875" y="255270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0" name="Text Box 986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1" name="Text Box 987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2" name="Text Box 986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3" name="Text Box 987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4" name="Text Box 986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5" name="Text Box 987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6" name="Text Box 986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7" name="Text Box 987"/>
        <xdr:cNvSpPr txBox="1">
          <a:spLocks noChangeArrowheads="1"/>
        </xdr:cNvSpPr>
      </xdr:nvSpPr>
      <xdr:spPr bwMode="auto">
        <a:xfrm>
          <a:off x="1320482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9" name="Text Box 987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0" name="Text Box 986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1" name="Text Box 987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2" name="Text Box 986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3" name="Text Box 987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4" name="Text Box 986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5" name="Text Box 987"/>
        <xdr:cNvSpPr txBox="1">
          <a:spLocks noChangeArrowheads="1"/>
        </xdr:cNvSpPr>
      </xdr:nvSpPr>
      <xdr:spPr bwMode="auto">
        <a:xfrm>
          <a:off x="13985875" y="271526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8783794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8783794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18783794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8783794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18783794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18783794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18783794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18783794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18783794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8783794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18783794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8783794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95539" cy="297517"/>
    <xdr:sp macro="" textlink="">
      <xdr:nvSpPr>
        <xdr:cNvPr id="58" name="Text Box 986"/>
        <xdr:cNvSpPr txBox="1">
          <a:spLocks noChangeArrowheads="1"/>
        </xdr:cNvSpPr>
      </xdr:nvSpPr>
      <xdr:spPr bwMode="auto">
        <a:xfrm>
          <a:off x="14324734" y="21486091"/>
          <a:ext cx="95539" cy="297517"/>
        </a:xfrm>
        <a:prstGeom prst="rect">
          <a:avLst/>
        </a:prstGeom>
        <a:noFill/>
        <a:ln>
          <a:noFill/>
        </a:ln>
        <a:extLst/>
      </xdr:spPr>
      <xdr:txBody>
        <a:bodyPr wrap="squar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9" name="Text Box 987"/>
        <xdr:cNvSpPr txBox="1">
          <a:spLocks noChangeArrowheads="1"/>
        </xdr:cNvSpPr>
      </xdr:nvSpPr>
      <xdr:spPr bwMode="auto">
        <a:xfrm>
          <a:off x="16563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0" name="Text Box 986"/>
        <xdr:cNvSpPr txBox="1">
          <a:spLocks noChangeArrowheads="1"/>
        </xdr:cNvSpPr>
      </xdr:nvSpPr>
      <xdr:spPr bwMode="auto">
        <a:xfrm>
          <a:off x="16563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1" name="Text Box 987"/>
        <xdr:cNvSpPr txBox="1">
          <a:spLocks noChangeArrowheads="1"/>
        </xdr:cNvSpPr>
      </xdr:nvSpPr>
      <xdr:spPr bwMode="auto">
        <a:xfrm>
          <a:off x="16563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2" name="Text Box 986"/>
        <xdr:cNvSpPr txBox="1">
          <a:spLocks noChangeArrowheads="1"/>
        </xdr:cNvSpPr>
      </xdr:nvSpPr>
      <xdr:spPr bwMode="auto">
        <a:xfrm>
          <a:off x="16563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3" name="Text Box 987"/>
        <xdr:cNvSpPr txBox="1">
          <a:spLocks noChangeArrowheads="1"/>
        </xdr:cNvSpPr>
      </xdr:nvSpPr>
      <xdr:spPr bwMode="auto">
        <a:xfrm>
          <a:off x="16563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4" name="Text Box 986"/>
        <xdr:cNvSpPr txBox="1">
          <a:spLocks noChangeArrowheads="1"/>
        </xdr:cNvSpPr>
      </xdr:nvSpPr>
      <xdr:spPr bwMode="auto">
        <a:xfrm>
          <a:off x="16563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5" name="Text Box 987"/>
        <xdr:cNvSpPr txBox="1">
          <a:spLocks noChangeArrowheads="1"/>
        </xdr:cNvSpPr>
      </xdr:nvSpPr>
      <xdr:spPr bwMode="auto">
        <a:xfrm>
          <a:off x="16563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223138" cy="297517"/>
    <xdr:sp macro="" textlink="">
      <xdr:nvSpPr>
        <xdr:cNvPr id="66" name="Text Box 986"/>
        <xdr:cNvSpPr txBox="1">
          <a:spLocks noChangeArrowheads="1"/>
        </xdr:cNvSpPr>
      </xdr:nvSpPr>
      <xdr:spPr bwMode="auto">
        <a:xfrm>
          <a:off x="19656425" y="32569150"/>
          <a:ext cx="223138" cy="297517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67" name="Text Box 987"/>
        <xdr:cNvSpPr txBox="1">
          <a:spLocks noChangeArrowheads="1"/>
        </xdr:cNvSpPr>
      </xdr:nvSpPr>
      <xdr:spPr bwMode="auto">
        <a:xfrm>
          <a:off x="1965642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68" name="Text Box 986"/>
        <xdr:cNvSpPr txBox="1">
          <a:spLocks noChangeArrowheads="1"/>
        </xdr:cNvSpPr>
      </xdr:nvSpPr>
      <xdr:spPr bwMode="auto">
        <a:xfrm>
          <a:off x="1965642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69" name="Text Box 987"/>
        <xdr:cNvSpPr txBox="1">
          <a:spLocks noChangeArrowheads="1"/>
        </xdr:cNvSpPr>
      </xdr:nvSpPr>
      <xdr:spPr bwMode="auto">
        <a:xfrm>
          <a:off x="1965642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70" name="Text Box 986"/>
        <xdr:cNvSpPr txBox="1">
          <a:spLocks noChangeArrowheads="1"/>
        </xdr:cNvSpPr>
      </xdr:nvSpPr>
      <xdr:spPr bwMode="auto">
        <a:xfrm>
          <a:off x="1965642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71" name="Text Box 987"/>
        <xdr:cNvSpPr txBox="1">
          <a:spLocks noChangeArrowheads="1"/>
        </xdr:cNvSpPr>
      </xdr:nvSpPr>
      <xdr:spPr bwMode="auto">
        <a:xfrm>
          <a:off x="1965642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72" name="Text Box 986"/>
        <xdr:cNvSpPr txBox="1">
          <a:spLocks noChangeArrowheads="1"/>
        </xdr:cNvSpPr>
      </xdr:nvSpPr>
      <xdr:spPr bwMode="auto">
        <a:xfrm>
          <a:off x="1965642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73" name="Text Box 987"/>
        <xdr:cNvSpPr txBox="1">
          <a:spLocks noChangeArrowheads="1"/>
        </xdr:cNvSpPr>
      </xdr:nvSpPr>
      <xdr:spPr bwMode="auto">
        <a:xfrm>
          <a:off x="1965642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74" name="Text Box 986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75" name="Text Box 987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76" name="Text Box 986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77" name="Text Box 987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78" name="Text Box 986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79" name="Text Box 987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0" name="Text Box 986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1" name="Text Box 987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2" name="Text Box 986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3" name="Text Box 987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4" name="Text Box 986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5" name="Text Box 987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6" name="Text Box 986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7" name="Text Box 987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8" name="Text Box 986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9" name="Text Box 987"/>
        <xdr:cNvSpPr txBox="1">
          <a:spLocks noChangeArrowheads="1"/>
        </xdr:cNvSpPr>
      </xdr:nvSpPr>
      <xdr:spPr bwMode="auto">
        <a:xfrm>
          <a:off x="20119975" y="325691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5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9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09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1716520</xdr:colOff>
      <xdr:row>0</xdr:row>
      <xdr:rowOff>63500</xdr:rowOff>
    </xdr:from>
    <xdr:to>
      <xdr:col>13</xdr:col>
      <xdr:colOff>365125</xdr:colOff>
      <xdr:row>1</xdr:row>
      <xdr:rowOff>225138</xdr:rowOff>
    </xdr:to>
    <xdr:sp macro="" textlink="">
      <xdr:nvSpPr>
        <xdr:cNvPr id="115" name="文字方塊 114"/>
        <xdr:cNvSpPr txBox="1"/>
      </xdr:nvSpPr>
      <xdr:spPr>
        <a:xfrm>
          <a:off x="15908770" y="63500"/>
          <a:ext cx="4061980" cy="2209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南勢國小        </a:t>
          </a:r>
          <a:r>
            <a:rPr lang="en-US" altLang="zh-TW" sz="5400" b="0">
              <a:latin typeface="華康墨字體(P)" pitchFamily="2" charset="-120"/>
              <a:ea typeface="華康墨字體(P)" pitchFamily="2" charset="-120"/>
            </a:rPr>
            <a:t>9</a:t>
          </a:r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月菜單</a:t>
          </a:r>
        </a:p>
      </xdr:txBody>
    </xdr:sp>
    <xdr:clientData/>
  </xdr:two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20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24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30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36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187624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44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183623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48" name="Text Box 986"/>
        <xdr:cNvSpPr txBox="1">
          <a:spLocks noChangeArrowheads="1"/>
        </xdr:cNvSpPr>
      </xdr:nvSpPr>
      <xdr:spPr bwMode="auto">
        <a:xfrm>
          <a:off x="1320482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49" name="Text Box 987"/>
        <xdr:cNvSpPr txBox="1">
          <a:spLocks noChangeArrowheads="1"/>
        </xdr:cNvSpPr>
      </xdr:nvSpPr>
      <xdr:spPr bwMode="auto">
        <a:xfrm>
          <a:off x="1320482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0" name="Text Box 986"/>
        <xdr:cNvSpPr txBox="1">
          <a:spLocks noChangeArrowheads="1"/>
        </xdr:cNvSpPr>
      </xdr:nvSpPr>
      <xdr:spPr bwMode="auto">
        <a:xfrm>
          <a:off x="1320482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1" name="Text Box 987"/>
        <xdr:cNvSpPr txBox="1">
          <a:spLocks noChangeArrowheads="1"/>
        </xdr:cNvSpPr>
      </xdr:nvSpPr>
      <xdr:spPr bwMode="auto">
        <a:xfrm>
          <a:off x="1320482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2" name="Text Box 986"/>
        <xdr:cNvSpPr txBox="1">
          <a:spLocks noChangeArrowheads="1"/>
        </xdr:cNvSpPr>
      </xdr:nvSpPr>
      <xdr:spPr bwMode="auto">
        <a:xfrm>
          <a:off x="1320482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3" name="Text Box 987"/>
        <xdr:cNvSpPr txBox="1">
          <a:spLocks noChangeArrowheads="1"/>
        </xdr:cNvSpPr>
      </xdr:nvSpPr>
      <xdr:spPr bwMode="auto">
        <a:xfrm>
          <a:off x="1320482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4" name="Text Box 986"/>
        <xdr:cNvSpPr txBox="1">
          <a:spLocks noChangeArrowheads="1"/>
        </xdr:cNvSpPr>
      </xdr:nvSpPr>
      <xdr:spPr bwMode="auto">
        <a:xfrm>
          <a:off x="1320482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55" name="Text Box 987"/>
        <xdr:cNvSpPr txBox="1">
          <a:spLocks noChangeArrowheads="1"/>
        </xdr:cNvSpPr>
      </xdr:nvSpPr>
      <xdr:spPr bwMode="auto">
        <a:xfrm>
          <a:off x="1320482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6" name="Text Box 986"/>
        <xdr:cNvSpPr txBox="1">
          <a:spLocks noChangeArrowheads="1"/>
        </xdr:cNvSpPr>
      </xdr:nvSpPr>
      <xdr:spPr bwMode="auto">
        <a:xfrm>
          <a:off x="1398587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7" name="Text Box 987"/>
        <xdr:cNvSpPr txBox="1">
          <a:spLocks noChangeArrowheads="1"/>
        </xdr:cNvSpPr>
      </xdr:nvSpPr>
      <xdr:spPr bwMode="auto">
        <a:xfrm>
          <a:off x="1398587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8" name="Text Box 986"/>
        <xdr:cNvSpPr txBox="1">
          <a:spLocks noChangeArrowheads="1"/>
        </xdr:cNvSpPr>
      </xdr:nvSpPr>
      <xdr:spPr bwMode="auto">
        <a:xfrm>
          <a:off x="1398587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9" name="Text Box 987"/>
        <xdr:cNvSpPr txBox="1">
          <a:spLocks noChangeArrowheads="1"/>
        </xdr:cNvSpPr>
      </xdr:nvSpPr>
      <xdr:spPr bwMode="auto">
        <a:xfrm>
          <a:off x="1398587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60" name="Text Box 986"/>
        <xdr:cNvSpPr txBox="1">
          <a:spLocks noChangeArrowheads="1"/>
        </xdr:cNvSpPr>
      </xdr:nvSpPr>
      <xdr:spPr bwMode="auto">
        <a:xfrm>
          <a:off x="1398587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61" name="Text Box 987"/>
        <xdr:cNvSpPr txBox="1">
          <a:spLocks noChangeArrowheads="1"/>
        </xdr:cNvSpPr>
      </xdr:nvSpPr>
      <xdr:spPr bwMode="auto">
        <a:xfrm>
          <a:off x="1398587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62" name="Text Box 986"/>
        <xdr:cNvSpPr txBox="1">
          <a:spLocks noChangeArrowheads="1"/>
        </xdr:cNvSpPr>
      </xdr:nvSpPr>
      <xdr:spPr bwMode="auto">
        <a:xfrm>
          <a:off x="1398587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63" name="Text Box 987"/>
        <xdr:cNvSpPr txBox="1">
          <a:spLocks noChangeArrowheads="1"/>
        </xdr:cNvSpPr>
      </xdr:nvSpPr>
      <xdr:spPr bwMode="auto">
        <a:xfrm>
          <a:off x="13985875" y="309753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4" name="Text Box 986"/>
        <xdr:cNvSpPr txBox="1">
          <a:spLocks noChangeArrowheads="1"/>
        </xdr:cNvSpPr>
      </xdr:nvSpPr>
      <xdr:spPr bwMode="auto">
        <a:xfrm>
          <a:off x="13985875" y="30670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5" name="Text Box 987"/>
        <xdr:cNvSpPr txBox="1">
          <a:spLocks noChangeArrowheads="1"/>
        </xdr:cNvSpPr>
      </xdr:nvSpPr>
      <xdr:spPr bwMode="auto">
        <a:xfrm>
          <a:off x="13985875" y="30670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6" name="Text Box 986"/>
        <xdr:cNvSpPr txBox="1">
          <a:spLocks noChangeArrowheads="1"/>
        </xdr:cNvSpPr>
      </xdr:nvSpPr>
      <xdr:spPr bwMode="auto">
        <a:xfrm>
          <a:off x="13985875" y="30670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7" name="Text Box 987"/>
        <xdr:cNvSpPr txBox="1">
          <a:spLocks noChangeArrowheads="1"/>
        </xdr:cNvSpPr>
      </xdr:nvSpPr>
      <xdr:spPr bwMode="auto">
        <a:xfrm>
          <a:off x="13985875" y="306705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8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0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2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3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4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9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80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84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86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87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0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4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6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8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9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0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1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2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3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8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9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10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3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6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7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8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9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4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28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1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2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42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50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4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60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63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64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0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73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76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8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84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7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8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4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5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8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9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300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303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304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" name="Text Box 986"/>
        <xdr:cNvSpPr txBox="1">
          <a:spLocks noChangeArrowheads="1"/>
        </xdr:cNvSpPr>
      </xdr:nvSpPr>
      <xdr:spPr bwMode="auto">
        <a:xfrm>
          <a:off x="14576425" y="334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" name="Text Box 987"/>
        <xdr:cNvSpPr txBox="1">
          <a:spLocks noChangeArrowheads="1"/>
        </xdr:cNvSpPr>
      </xdr:nvSpPr>
      <xdr:spPr bwMode="auto">
        <a:xfrm>
          <a:off x="14576425" y="334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8" name="Text Box 986"/>
        <xdr:cNvSpPr txBox="1">
          <a:spLocks noChangeArrowheads="1"/>
        </xdr:cNvSpPr>
      </xdr:nvSpPr>
      <xdr:spPr bwMode="auto">
        <a:xfrm>
          <a:off x="14576425" y="334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9" name="Text Box 987"/>
        <xdr:cNvSpPr txBox="1">
          <a:spLocks noChangeArrowheads="1"/>
        </xdr:cNvSpPr>
      </xdr:nvSpPr>
      <xdr:spPr bwMode="auto">
        <a:xfrm>
          <a:off x="14576425" y="33496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0" name="Text Box 986"/>
        <xdr:cNvSpPr txBox="1">
          <a:spLocks noChangeArrowheads="1"/>
        </xdr:cNvSpPr>
      </xdr:nvSpPr>
      <xdr:spPr bwMode="auto">
        <a:xfrm>
          <a:off x="14576425" y="35020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1" name="Text Box 987"/>
        <xdr:cNvSpPr txBox="1">
          <a:spLocks noChangeArrowheads="1"/>
        </xdr:cNvSpPr>
      </xdr:nvSpPr>
      <xdr:spPr bwMode="auto">
        <a:xfrm>
          <a:off x="14576425" y="35020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2" name="Text Box 986"/>
        <xdr:cNvSpPr txBox="1">
          <a:spLocks noChangeArrowheads="1"/>
        </xdr:cNvSpPr>
      </xdr:nvSpPr>
      <xdr:spPr bwMode="auto">
        <a:xfrm>
          <a:off x="14576425" y="35020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" name="Text Box 987"/>
        <xdr:cNvSpPr txBox="1">
          <a:spLocks noChangeArrowheads="1"/>
        </xdr:cNvSpPr>
      </xdr:nvSpPr>
      <xdr:spPr bwMode="auto">
        <a:xfrm>
          <a:off x="14576425" y="350202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0" name="Text Box 986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1" name="Text Box 987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2" name="Text Box 986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3" name="Text Box 987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4" name="Text Box 986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5" name="Text Box 987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6" name="Text Box 986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37" name="Text Box 987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8" name="Text Box 987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39" name="Text Box 986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0" name="Text Box 987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1" name="Text Box 986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2" name="Text Box 987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3" name="Text Box 986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44" name="Text Box 987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95539" cy="297517"/>
    <xdr:sp macro="" textlink="">
      <xdr:nvSpPr>
        <xdr:cNvPr id="57" name="Text Box 986"/>
        <xdr:cNvSpPr txBox="1">
          <a:spLocks noChangeArrowheads="1"/>
        </xdr:cNvSpPr>
      </xdr:nvSpPr>
      <xdr:spPr bwMode="auto">
        <a:xfrm>
          <a:off x="14576425" y="37293550"/>
          <a:ext cx="95539" cy="297517"/>
        </a:xfrm>
        <a:prstGeom prst="rect">
          <a:avLst/>
        </a:prstGeom>
        <a:noFill/>
        <a:ln>
          <a:noFill/>
        </a:ln>
        <a:extLst/>
      </xdr:spPr>
      <xdr:txBody>
        <a:bodyPr wrap="squar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8" name="Text Box 987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59" name="Text Box 986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0" name="Text Box 987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1" name="Text Box 986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2" name="Text Box 987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3" name="Text Box 986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64" name="Text Box 987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223138" cy="297517"/>
    <xdr:sp macro="" textlink="">
      <xdr:nvSpPr>
        <xdr:cNvPr id="65" name="Text Box 986"/>
        <xdr:cNvSpPr txBox="1">
          <a:spLocks noChangeArrowheads="1"/>
        </xdr:cNvSpPr>
      </xdr:nvSpPr>
      <xdr:spPr bwMode="auto">
        <a:xfrm>
          <a:off x="18011775" y="37293550"/>
          <a:ext cx="223138" cy="297517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66" name="Text Box 987"/>
        <xdr:cNvSpPr txBox="1">
          <a:spLocks noChangeArrowheads="1"/>
        </xdr:cNvSpPr>
      </xdr:nvSpPr>
      <xdr:spPr bwMode="auto">
        <a:xfrm>
          <a:off x="180117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67" name="Text Box 986"/>
        <xdr:cNvSpPr txBox="1">
          <a:spLocks noChangeArrowheads="1"/>
        </xdr:cNvSpPr>
      </xdr:nvSpPr>
      <xdr:spPr bwMode="auto">
        <a:xfrm>
          <a:off x="180117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68" name="Text Box 987"/>
        <xdr:cNvSpPr txBox="1">
          <a:spLocks noChangeArrowheads="1"/>
        </xdr:cNvSpPr>
      </xdr:nvSpPr>
      <xdr:spPr bwMode="auto">
        <a:xfrm>
          <a:off x="180117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69" name="Text Box 986"/>
        <xdr:cNvSpPr txBox="1">
          <a:spLocks noChangeArrowheads="1"/>
        </xdr:cNvSpPr>
      </xdr:nvSpPr>
      <xdr:spPr bwMode="auto">
        <a:xfrm>
          <a:off x="180117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70" name="Text Box 987"/>
        <xdr:cNvSpPr txBox="1">
          <a:spLocks noChangeArrowheads="1"/>
        </xdr:cNvSpPr>
      </xdr:nvSpPr>
      <xdr:spPr bwMode="auto">
        <a:xfrm>
          <a:off x="180117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71" name="Text Box 986"/>
        <xdr:cNvSpPr txBox="1">
          <a:spLocks noChangeArrowheads="1"/>
        </xdr:cNvSpPr>
      </xdr:nvSpPr>
      <xdr:spPr bwMode="auto">
        <a:xfrm>
          <a:off x="180117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38</xdr:row>
      <xdr:rowOff>0</xdr:rowOff>
    </xdr:from>
    <xdr:ext cx="116672" cy="458964"/>
    <xdr:sp macro="" textlink="">
      <xdr:nvSpPr>
        <xdr:cNvPr id="72" name="Text Box 987"/>
        <xdr:cNvSpPr txBox="1">
          <a:spLocks noChangeArrowheads="1"/>
        </xdr:cNvSpPr>
      </xdr:nvSpPr>
      <xdr:spPr bwMode="auto">
        <a:xfrm>
          <a:off x="180117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73" name="Text Box 986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74" name="Text Box 987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75" name="Text Box 986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76" name="Text Box 987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77" name="Text Box 986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78" name="Text Box 987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79" name="Text Box 986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0" name="Text Box 987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1" name="Text Box 986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2" name="Text Box 987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3" name="Text Box 986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4" name="Text Box 987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5" name="Text Box 986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6" name="Text Box 987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7" name="Text Box 986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38</xdr:row>
      <xdr:rowOff>0</xdr:rowOff>
    </xdr:from>
    <xdr:ext cx="116672" cy="458964"/>
    <xdr:sp macro="" textlink="">
      <xdr:nvSpPr>
        <xdr:cNvPr id="88" name="Text Box 987"/>
        <xdr:cNvSpPr txBox="1">
          <a:spLocks noChangeArrowheads="1"/>
        </xdr:cNvSpPr>
      </xdr:nvSpPr>
      <xdr:spPr bwMode="auto">
        <a:xfrm>
          <a:off x="184118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5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99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1716520</xdr:colOff>
      <xdr:row>0</xdr:row>
      <xdr:rowOff>63500</xdr:rowOff>
    </xdr:from>
    <xdr:to>
      <xdr:col>13</xdr:col>
      <xdr:colOff>365125</xdr:colOff>
      <xdr:row>1</xdr:row>
      <xdr:rowOff>225138</xdr:rowOff>
    </xdr:to>
    <xdr:sp macro="" textlink="">
      <xdr:nvSpPr>
        <xdr:cNvPr id="109" name="文字方塊 108"/>
        <xdr:cNvSpPr txBox="1"/>
      </xdr:nvSpPr>
      <xdr:spPr>
        <a:xfrm>
          <a:off x="16169120" y="63500"/>
          <a:ext cx="4084205" cy="2206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南勢國小        </a:t>
          </a:r>
          <a:r>
            <a:rPr lang="en-US" altLang="zh-TW" sz="5400" b="0">
              <a:latin typeface="華康墨字體(P)" pitchFamily="2" charset="-120"/>
              <a:ea typeface="華康墨字體(P)" pitchFamily="2" charset="-120"/>
            </a:rPr>
            <a:t>9</a:t>
          </a:r>
          <a:r>
            <a:rPr lang="zh-TW" altLang="en-US" sz="5400" b="0">
              <a:latin typeface="華康墨字體(P)" pitchFamily="2" charset="-120"/>
              <a:ea typeface="華康墨字體(P)" pitchFamily="2" charset="-120"/>
            </a:rPr>
            <a:t>月菜單</a:t>
          </a:r>
        </a:p>
      </xdr:txBody>
    </xdr:sp>
    <xdr:clientData/>
  </xdr:two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13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14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15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20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24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30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36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42" name="Text Box 986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43" name="Text Box 987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44" name="Text Box 986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45" name="Text Box 987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46" name="Text Box 986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47" name="Text Box 987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48" name="Text Box 986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38</xdr:row>
      <xdr:rowOff>0</xdr:rowOff>
    </xdr:from>
    <xdr:ext cx="116672" cy="458964"/>
    <xdr:sp macro="" textlink="">
      <xdr:nvSpPr>
        <xdr:cNvPr id="149" name="Text Box 987"/>
        <xdr:cNvSpPr txBox="1">
          <a:spLocks noChangeArrowheads="1"/>
        </xdr:cNvSpPr>
      </xdr:nvSpPr>
      <xdr:spPr bwMode="auto">
        <a:xfrm>
          <a:off x="1379537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0" name="Text Box 986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1" name="Text Box 987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2" name="Text Box 986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3" name="Text Box 987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4" name="Text Box 986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5" name="Text Box 987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6" name="Text Box 986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38</xdr:row>
      <xdr:rowOff>0</xdr:rowOff>
    </xdr:from>
    <xdr:ext cx="116672" cy="458964"/>
    <xdr:sp macro="" textlink="">
      <xdr:nvSpPr>
        <xdr:cNvPr id="157" name="Text Box 987"/>
        <xdr:cNvSpPr txBox="1">
          <a:spLocks noChangeArrowheads="1"/>
        </xdr:cNvSpPr>
      </xdr:nvSpPr>
      <xdr:spPr bwMode="auto">
        <a:xfrm>
          <a:off x="14576425" y="3729355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8" name="Text Box 986"/>
        <xdr:cNvSpPr txBox="1">
          <a:spLocks noChangeArrowheads="1"/>
        </xdr:cNvSpPr>
      </xdr:nvSpPr>
      <xdr:spPr bwMode="auto">
        <a:xfrm>
          <a:off x="14576425" y="369189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59" name="Text Box 987"/>
        <xdr:cNvSpPr txBox="1">
          <a:spLocks noChangeArrowheads="1"/>
        </xdr:cNvSpPr>
      </xdr:nvSpPr>
      <xdr:spPr bwMode="auto">
        <a:xfrm>
          <a:off x="14576425" y="369189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0" name="Text Box 986"/>
        <xdr:cNvSpPr txBox="1">
          <a:spLocks noChangeArrowheads="1"/>
        </xdr:cNvSpPr>
      </xdr:nvSpPr>
      <xdr:spPr bwMode="auto">
        <a:xfrm>
          <a:off x="14576425" y="369189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161" name="Text Box 987"/>
        <xdr:cNvSpPr txBox="1">
          <a:spLocks noChangeArrowheads="1"/>
        </xdr:cNvSpPr>
      </xdr:nvSpPr>
      <xdr:spPr bwMode="auto">
        <a:xfrm>
          <a:off x="14576425" y="36918900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8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0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2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173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74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79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80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4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6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7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0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97530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94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96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98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199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0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1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2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3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08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09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0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3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16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17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8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19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21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4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26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27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28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0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1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2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3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34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35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36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37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8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39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0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41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43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44" name="Text Box 5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264885</xdr:colOff>
      <xdr:row>0</xdr:row>
      <xdr:rowOff>0</xdr:rowOff>
    </xdr:from>
    <xdr:ext cx="123154" cy="471369"/>
    <xdr:sp macro="" textlink="">
      <xdr:nvSpPr>
        <xdr:cNvPr id="245" name="Text Box 6"/>
        <xdr:cNvSpPr txBox="1">
          <a:spLocks noChangeArrowheads="1"/>
        </xdr:cNvSpPr>
      </xdr:nvSpPr>
      <xdr:spPr bwMode="auto">
        <a:xfrm>
          <a:off x="185528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48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49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0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1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2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6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7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59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0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1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2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4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66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67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68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69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0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3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74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75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76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8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79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0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1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82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8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89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0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2" name="Text Box 5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3" name="Text Box 6"/>
        <xdr:cNvSpPr txBox="1">
          <a:spLocks noChangeArrowheads="1"/>
        </xdr:cNvSpPr>
      </xdr:nvSpPr>
      <xdr:spPr bwMode="auto">
        <a:xfrm>
          <a:off x="1935298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4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5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264885</xdr:colOff>
      <xdr:row>0</xdr:row>
      <xdr:rowOff>0</xdr:rowOff>
    </xdr:from>
    <xdr:ext cx="123154" cy="471369"/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18952935" y="0"/>
          <a:ext cx="123154" cy="471369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view="pageBreakPreview" topLeftCell="A22" zoomScale="25" zoomScaleNormal="60" zoomScaleSheetLayoutView="25" workbookViewId="0">
      <selection activeCell="S8" sqref="S8"/>
    </sheetView>
  </sheetViews>
  <sheetFormatPr defaultColWidth="9" defaultRowHeight="45" x14ac:dyDescent="0.4"/>
  <cols>
    <col min="1" max="1" width="11.36328125" style="7" customWidth="1"/>
    <col min="2" max="2" width="6.36328125" style="7" customWidth="1"/>
    <col min="3" max="3" width="26.26953125" style="10" customWidth="1"/>
    <col min="4" max="4" width="56.08984375" style="3" customWidth="1"/>
    <col min="5" max="6" width="47.81640625" style="4" customWidth="1"/>
    <col min="7" max="7" width="11.1796875" style="5" customWidth="1"/>
    <col min="8" max="8" width="49.1796875" style="6" customWidth="1"/>
    <col min="9" max="14" width="5.7265625" style="8" customWidth="1"/>
    <col min="15" max="16384" width="9" style="7"/>
  </cols>
  <sheetData>
    <row r="1" spans="1:14" s="12" customFormat="1" ht="161" customHeight="1" thickBot="1" x14ac:dyDescent="2.6">
      <c r="A1" s="118" t="s">
        <v>152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3" customHeight="1" thickTop="1" thickBot="1" x14ac:dyDescent="0.45">
      <c r="A2" s="31" t="s">
        <v>0</v>
      </c>
      <c r="B2" s="32" t="s">
        <v>1</v>
      </c>
      <c r="C2" s="33" t="s">
        <v>10</v>
      </c>
      <c r="D2" s="33" t="s">
        <v>3</v>
      </c>
      <c r="E2" s="109" t="s">
        <v>9</v>
      </c>
      <c r="F2" s="110"/>
      <c r="G2" s="33"/>
      <c r="H2" s="33" t="s">
        <v>4</v>
      </c>
      <c r="I2" s="34" t="s">
        <v>18</v>
      </c>
      <c r="J2" s="34" t="s">
        <v>19</v>
      </c>
      <c r="K2" s="34" t="s">
        <v>20</v>
      </c>
      <c r="L2" s="34" t="s">
        <v>21</v>
      </c>
      <c r="M2" s="35" t="s">
        <v>142</v>
      </c>
      <c r="N2" s="36" t="s">
        <v>22</v>
      </c>
    </row>
    <row r="3" spans="1:14" s="9" customFormat="1" ht="100" customHeight="1" thickTop="1" x14ac:dyDescent="0.4">
      <c r="A3" s="81">
        <v>43342</v>
      </c>
      <c r="B3" s="83" t="s">
        <v>153</v>
      </c>
      <c r="C3" s="85" t="s">
        <v>154</v>
      </c>
      <c r="D3" s="61" t="s">
        <v>155</v>
      </c>
      <c r="E3" s="24" t="s">
        <v>156</v>
      </c>
      <c r="F3" s="24" t="s">
        <v>157</v>
      </c>
      <c r="G3" s="119" t="s">
        <v>158</v>
      </c>
      <c r="H3" s="158" t="s">
        <v>159</v>
      </c>
      <c r="I3" s="89">
        <v>5.4</v>
      </c>
      <c r="J3" s="89">
        <v>2.7</v>
      </c>
      <c r="K3" s="89">
        <v>2.1</v>
      </c>
      <c r="L3" s="89">
        <v>3.1</v>
      </c>
      <c r="N3" s="75">
        <f>I3*70+J3*75+K3*25+L3*45</f>
        <v>772.5</v>
      </c>
    </row>
    <row r="4" spans="1:14" s="43" customFormat="1" ht="30" customHeight="1" x14ac:dyDescent="0.4">
      <c r="A4" s="113"/>
      <c r="B4" s="83"/>
      <c r="C4" s="85"/>
      <c r="D4" s="44" t="s">
        <v>160</v>
      </c>
      <c r="E4" s="41" t="s">
        <v>161</v>
      </c>
      <c r="F4" s="47" t="s">
        <v>162</v>
      </c>
      <c r="G4" s="119"/>
      <c r="H4" s="47" t="s">
        <v>163</v>
      </c>
      <c r="I4" s="74"/>
      <c r="J4" s="74"/>
      <c r="K4" s="74"/>
      <c r="L4" s="74"/>
      <c r="M4" s="70"/>
      <c r="N4" s="72"/>
    </row>
    <row r="5" spans="1:14" s="9" customFormat="1" ht="100" customHeight="1" x14ac:dyDescent="0.4">
      <c r="A5" s="81">
        <v>43343</v>
      </c>
      <c r="B5" s="120" t="s">
        <v>164</v>
      </c>
      <c r="C5" s="103" t="s">
        <v>154</v>
      </c>
      <c r="D5" s="22" t="s">
        <v>165</v>
      </c>
      <c r="E5" s="23" t="s">
        <v>166</v>
      </c>
      <c r="F5" s="23" t="s">
        <v>167</v>
      </c>
      <c r="G5" s="119" t="s">
        <v>158</v>
      </c>
      <c r="H5" s="23" t="s">
        <v>168</v>
      </c>
      <c r="I5" s="111">
        <v>5.3</v>
      </c>
      <c r="J5" s="111">
        <v>2.6</v>
      </c>
      <c r="K5" s="111">
        <v>2.1</v>
      </c>
      <c r="L5" s="111">
        <v>2.9</v>
      </c>
      <c r="N5" s="151">
        <f>I5*70+J5*75+K5*25+L5*45</f>
        <v>749</v>
      </c>
    </row>
    <row r="6" spans="1:14" s="43" customFormat="1" ht="30" customHeight="1" thickBot="1" x14ac:dyDescent="0.6">
      <c r="A6" s="82"/>
      <c r="B6" s="84"/>
      <c r="C6" s="86"/>
      <c r="D6" s="68" t="s">
        <v>169</v>
      </c>
      <c r="E6" s="51" t="s">
        <v>170</v>
      </c>
      <c r="F6" s="69" t="s">
        <v>171</v>
      </c>
      <c r="G6" s="88"/>
      <c r="H6" s="69" t="s">
        <v>172</v>
      </c>
      <c r="I6" s="90"/>
      <c r="J6" s="90"/>
      <c r="K6" s="90"/>
      <c r="L6" s="90"/>
      <c r="N6" s="152"/>
    </row>
    <row r="7" spans="1:14" s="9" customFormat="1" ht="120" customHeight="1" thickTop="1" x14ac:dyDescent="0.4">
      <c r="A7" s="112">
        <v>43346</v>
      </c>
      <c r="B7" s="114" t="s">
        <v>8</v>
      </c>
      <c r="C7" s="116" t="s">
        <v>136</v>
      </c>
      <c r="D7" s="20" t="s">
        <v>137</v>
      </c>
      <c r="E7" s="21" t="s">
        <v>138</v>
      </c>
      <c r="F7" s="21" t="s">
        <v>139</v>
      </c>
      <c r="G7" s="117" t="s">
        <v>14</v>
      </c>
      <c r="H7" s="21" t="s">
        <v>57</v>
      </c>
      <c r="I7" s="73">
        <v>5.6</v>
      </c>
      <c r="J7" s="73">
        <v>2.6</v>
      </c>
      <c r="K7" s="73">
        <v>2.1</v>
      </c>
      <c r="L7" s="73">
        <v>2.7</v>
      </c>
      <c r="M7" s="73"/>
      <c r="N7" s="71">
        <f>70*I7+75*J7+25*K7+45*L7</f>
        <v>761</v>
      </c>
    </row>
    <row r="8" spans="1:14" s="43" customFormat="1" ht="29.5" customHeight="1" x14ac:dyDescent="0.4">
      <c r="A8" s="113"/>
      <c r="B8" s="115"/>
      <c r="C8" s="85"/>
      <c r="D8" s="41" t="s">
        <v>30</v>
      </c>
      <c r="E8" s="42" t="s">
        <v>140</v>
      </c>
      <c r="F8" s="41" t="s">
        <v>141</v>
      </c>
      <c r="G8" s="87"/>
      <c r="H8" s="42" t="s">
        <v>58</v>
      </c>
      <c r="I8" s="74"/>
      <c r="J8" s="74"/>
      <c r="K8" s="74"/>
      <c r="L8" s="74"/>
      <c r="M8" s="74"/>
      <c r="N8" s="72"/>
    </row>
    <row r="9" spans="1:14" s="9" customFormat="1" ht="120" customHeight="1" x14ac:dyDescent="0.4">
      <c r="A9" s="81">
        <v>43347</v>
      </c>
      <c r="B9" s="101" t="s">
        <v>5</v>
      </c>
      <c r="C9" s="103" t="s">
        <v>68</v>
      </c>
      <c r="D9" s="61" t="s">
        <v>102</v>
      </c>
      <c r="E9" s="23" t="s">
        <v>36</v>
      </c>
      <c r="F9" s="16" t="s">
        <v>96</v>
      </c>
      <c r="G9" s="104" t="s">
        <v>2</v>
      </c>
      <c r="H9" s="23" t="s">
        <v>144</v>
      </c>
      <c r="I9" s="74">
        <v>5.2</v>
      </c>
      <c r="J9" s="74">
        <v>2.8</v>
      </c>
      <c r="K9" s="74">
        <v>2.1</v>
      </c>
      <c r="L9" s="107">
        <v>2.6</v>
      </c>
      <c r="M9" s="107" t="s">
        <v>143</v>
      </c>
      <c r="N9" s="75">
        <f>70*I9+75*J9+25*K9+45*L9</f>
        <v>743.5</v>
      </c>
    </row>
    <row r="10" spans="1:14" s="43" customFormat="1" ht="29.5" customHeight="1" thickBot="1" x14ac:dyDescent="0.6">
      <c r="A10" s="100"/>
      <c r="B10" s="102"/>
      <c r="C10" s="85"/>
      <c r="D10" s="44" t="s">
        <v>23</v>
      </c>
      <c r="E10" s="45" t="s">
        <v>37</v>
      </c>
      <c r="F10" s="46" t="s">
        <v>73</v>
      </c>
      <c r="G10" s="105"/>
      <c r="H10" s="47" t="s">
        <v>64</v>
      </c>
      <c r="I10" s="106"/>
      <c r="J10" s="106"/>
      <c r="K10" s="106"/>
      <c r="L10" s="108"/>
      <c r="M10" s="108"/>
      <c r="N10" s="76"/>
    </row>
    <row r="11" spans="1:14" s="9" customFormat="1" ht="160" customHeight="1" x14ac:dyDescent="0.4">
      <c r="A11" s="91">
        <v>43349</v>
      </c>
      <c r="B11" s="93" t="s">
        <v>6</v>
      </c>
      <c r="C11" s="95" t="s">
        <v>69</v>
      </c>
      <c r="D11" s="13" t="s">
        <v>108</v>
      </c>
      <c r="E11" s="17" t="s">
        <v>113</v>
      </c>
      <c r="F11" s="14" t="s">
        <v>39</v>
      </c>
      <c r="G11" s="97" t="s">
        <v>2</v>
      </c>
      <c r="H11" s="65" t="s">
        <v>125</v>
      </c>
      <c r="I11" s="77">
        <v>5.3</v>
      </c>
      <c r="J11" s="77">
        <v>2.7</v>
      </c>
      <c r="K11" s="77">
        <v>2.2000000000000002</v>
      </c>
      <c r="L11" s="77">
        <v>2.6</v>
      </c>
      <c r="M11" s="77"/>
      <c r="N11" s="79">
        <f>70*I11+75*J11+25*K11+45*L11</f>
        <v>745.5</v>
      </c>
    </row>
    <row r="12" spans="1:14" s="43" customFormat="1" ht="29.5" customHeight="1" thickBot="1" x14ac:dyDescent="0.45">
      <c r="A12" s="92"/>
      <c r="B12" s="94"/>
      <c r="C12" s="96"/>
      <c r="D12" s="48" t="s">
        <v>24</v>
      </c>
      <c r="E12" s="49" t="s">
        <v>38</v>
      </c>
      <c r="F12" s="50" t="s">
        <v>40</v>
      </c>
      <c r="G12" s="98"/>
      <c r="H12" s="50" t="s">
        <v>59</v>
      </c>
      <c r="I12" s="78"/>
      <c r="J12" s="78"/>
      <c r="K12" s="78"/>
      <c r="L12" s="78"/>
      <c r="M12" s="78"/>
      <c r="N12" s="80"/>
    </row>
    <row r="13" spans="1:14" s="9" customFormat="1" ht="120" customHeight="1" x14ac:dyDescent="0.4">
      <c r="A13" s="81">
        <v>43350</v>
      </c>
      <c r="B13" s="83" t="s">
        <v>7</v>
      </c>
      <c r="C13" s="85" t="s">
        <v>66</v>
      </c>
      <c r="D13" s="61" t="s">
        <v>93</v>
      </c>
      <c r="E13" s="24" t="s">
        <v>41</v>
      </c>
      <c r="F13" s="24" t="s">
        <v>43</v>
      </c>
      <c r="G13" s="87" t="s">
        <v>2</v>
      </c>
      <c r="H13" s="24" t="s">
        <v>109</v>
      </c>
      <c r="I13" s="89">
        <v>5.3</v>
      </c>
      <c r="J13" s="89">
        <v>2.7</v>
      </c>
      <c r="K13" s="89">
        <v>2.2000000000000002</v>
      </c>
      <c r="L13" s="89">
        <v>2.8</v>
      </c>
      <c r="M13" s="89"/>
      <c r="N13" s="75">
        <f t="shared" ref="N13" si="0">70*I13+75*J13+25*K13+45*L13</f>
        <v>754.5</v>
      </c>
    </row>
    <row r="14" spans="1:14" s="43" customFormat="1" ht="29.5" customHeight="1" thickBot="1" x14ac:dyDescent="0.6">
      <c r="A14" s="82"/>
      <c r="B14" s="84"/>
      <c r="C14" s="86"/>
      <c r="D14" s="25" t="s">
        <v>17</v>
      </c>
      <c r="E14" s="51" t="s">
        <v>42</v>
      </c>
      <c r="F14" s="30" t="s">
        <v>44</v>
      </c>
      <c r="G14" s="88"/>
      <c r="H14" s="30" t="s">
        <v>110</v>
      </c>
      <c r="I14" s="90"/>
      <c r="J14" s="90"/>
      <c r="K14" s="90"/>
      <c r="L14" s="90"/>
      <c r="M14" s="90"/>
      <c r="N14" s="99"/>
    </row>
    <row r="15" spans="1:14" s="9" customFormat="1" ht="120" customHeight="1" thickTop="1" x14ac:dyDescent="0.4">
      <c r="A15" s="112">
        <v>43353</v>
      </c>
      <c r="B15" s="114" t="s">
        <v>8</v>
      </c>
      <c r="C15" s="116" t="s">
        <v>66</v>
      </c>
      <c r="D15" s="20" t="s">
        <v>25</v>
      </c>
      <c r="E15" s="21" t="s">
        <v>92</v>
      </c>
      <c r="F15" s="21" t="s">
        <v>13</v>
      </c>
      <c r="G15" s="117" t="s">
        <v>14</v>
      </c>
      <c r="H15" s="26" t="s">
        <v>111</v>
      </c>
      <c r="I15" s="73">
        <v>5.4</v>
      </c>
      <c r="J15" s="73">
        <v>2.8</v>
      </c>
      <c r="K15" s="73">
        <v>2.1</v>
      </c>
      <c r="L15" s="73">
        <v>2.9</v>
      </c>
      <c r="M15" s="73"/>
      <c r="N15" s="71">
        <f t="shared" ref="N15" si="1">70*I15+75*J15+25*K15+45*L15</f>
        <v>771</v>
      </c>
    </row>
    <row r="16" spans="1:14" s="43" customFormat="1" ht="29.5" customHeight="1" thickBot="1" x14ac:dyDescent="0.45">
      <c r="A16" s="100"/>
      <c r="B16" s="83"/>
      <c r="C16" s="85"/>
      <c r="D16" s="47" t="s">
        <v>26</v>
      </c>
      <c r="E16" s="47" t="s">
        <v>87</v>
      </c>
      <c r="F16" s="47" t="s">
        <v>88</v>
      </c>
      <c r="G16" s="105"/>
      <c r="H16" s="47" t="s">
        <v>112</v>
      </c>
      <c r="I16" s="74"/>
      <c r="J16" s="74"/>
      <c r="K16" s="74"/>
      <c r="L16" s="74"/>
      <c r="M16" s="74"/>
      <c r="N16" s="76"/>
    </row>
    <row r="17" spans="1:27" s="9" customFormat="1" ht="160" customHeight="1" x14ac:dyDescent="0.4">
      <c r="A17" s="127">
        <v>43354</v>
      </c>
      <c r="B17" s="129" t="s">
        <v>5</v>
      </c>
      <c r="C17" s="131" t="s">
        <v>103</v>
      </c>
      <c r="D17" s="63" t="s">
        <v>95</v>
      </c>
      <c r="E17" s="37" t="s">
        <v>98</v>
      </c>
      <c r="F17" s="38" t="s">
        <v>101</v>
      </c>
      <c r="G17" s="133" t="s">
        <v>2</v>
      </c>
      <c r="H17" s="64" t="s">
        <v>107</v>
      </c>
      <c r="I17" s="121">
        <v>5.4</v>
      </c>
      <c r="J17" s="121">
        <v>2.8</v>
      </c>
      <c r="K17" s="121">
        <v>2.1</v>
      </c>
      <c r="L17" s="123">
        <v>2.7</v>
      </c>
      <c r="M17" s="123"/>
      <c r="N17" s="125">
        <f t="shared" ref="N17" si="2">70*I17+75*J17+25*K17+45*L17</f>
        <v>762</v>
      </c>
    </row>
    <row r="18" spans="1:27" s="43" customFormat="1" ht="29.5" customHeight="1" thickBot="1" x14ac:dyDescent="0.45">
      <c r="A18" s="128"/>
      <c r="B18" s="130"/>
      <c r="C18" s="132"/>
      <c r="D18" s="52" t="s">
        <v>27</v>
      </c>
      <c r="E18" s="52" t="s">
        <v>100</v>
      </c>
      <c r="F18" s="52" t="s">
        <v>99</v>
      </c>
      <c r="G18" s="134"/>
      <c r="H18" s="52" t="s">
        <v>79</v>
      </c>
      <c r="I18" s="122"/>
      <c r="J18" s="122"/>
      <c r="K18" s="122"/>
      <c r="L18" s="124"/>
      <c r="M18" s="124"/>
      <c r="N18" s="126"/>
    </row>
    <row r="19" spans="1:27" s="9" customFormat="1" ht="120" customHeight="1" x14ac:dyDescent="0.4">
      <c r="A19" s="81">
        <v>43356</v>
      </c>
      <c r="B19" s="83" t="s">
        <v>6</v>
      </c>
      <c r="C19" s="85" t="s">
        <v>70</v>
      </c>
      <c r="D19" s="27" t="s">
        <v>28</v>
      </c>
      <c r="E19" s="66" t="s">
        <v>124</v>
      </c>
      <c r="F19" s="24" t="s">
        <v>46</v>
      </c>
      <c r="G19" s="87" t="s">
        <v>2</v>
      </c>
      <c r="H19" s="24" t="s">
        <v>80</v>
      </c>
      <c r="I19" s="89">
        <v>5.3</v>
      </c>
      <c r="J19" s="89">
        <v>2.7</v>
      </c>
      <c r="K19" s="89">
        <v>2.2000000000000002</v>
      </c>
      <c r="L19" s="89">
        <v>2.7</v>
      </c>
      <c r="M19" s="89"/>
      <c r="N19" s="75">
        <f t="shared" ref="N19" si="3">70*I19+75*J19+25*K19+45*L19</f>
        <v>750</v>
      </c>
      <c r="S19" s="15"/>
    </row>
    <row r="20" spans="1:27" s="43" customFormat="1" ht="29.5" customHeight="1" x14ac:dyDescent="0.55000000000000004">
      <c r="A20" s="113"/>
      <c r="B20" s="115"/>
      <c r="C20" s="139"/>
      <c r="D20" s="53" t="s">
        <v>29</v>
      </c>
      <c r="E20" s="53" t="s">
        <v>45</v>
      </c>
      <c r="F20" s="42" t="s">
        <v>47</v>
      </c>
      <c r="G20" s="119"/>
      <c r="H20" s="42" t="s">
        <v>81</v>
      </c>
      <c r="I20" s="111"/>
      <c r="J20" s="111"/>
      <c r="K20" s="111"/>
      <c r="L20" s="111"/>
      <c r="M20" s="111"/>
      <c r="N20" s="72"/>
    </row>
    <row r="21" spans="1:27" s="9" customFormat="1" ht="120" customHeight="1" x14ac:dyDescent="0.4">
      <c r="A21" s="81">
        <v>43357</v>
      </c>
      <c r="B21" s="135" t="s">
        <v>7</v>
      </c>
      <c r="C21" s="137" t="s">
        <v>114</v>
      </c>
      <c r="D21" s="61" t="s">
        <v>115</v>
      </c>
      <c r="E21" s="23" t="s">
        <v>116</v>
      </c>
      <c r="F21" s="23" t="s">
        <v>117</v>
      </c>
      <c r="G21" s="119" t="s">
        <v>2</v>
      </c>
      <c r="H21" s="29" t="s">
        <v>83</v>
      </c>
      <c r="I21" s="89">
        <v>5.5</v>
      </c>
      <c r="J21" s="89">
        <v>2.6</v>
      </c>
      <c r="K21" s="89">
        <v>2.4</v>
      </c>
      <c r="L21" s="89">
        <v>2.6</v>
      </c>
      <c r="M21" s="89"/>
      <c r="N21" s="75">
        <f t="shared" ref="N21" si="4">70*I21+75*J21+25*K21+45*L21</f>
        <v>757</v>
      </c>
    </row>
    <row r="22" spans="1:27" s="43" customFormat="1" ht="29.5" customHeight="1" thickBot="1" x14ac:dyDescent="0.45">
      <c r="A22" s="82"/>
      <c r="B22" s="136"/>
      <c r="C22" s="138"/>
      <c r="D22" s="25" t="s">
        <v>118</v>
      </c>
      <c r="E22" s="54" t="s">
        <v>30</v>
      </c>
      <c r="F22" s="30" t="s">
        <v>119</v>
      </c>
      <c r="G22" s="88"/>
      <c r="H22" s="30" t="s">
        <v>84</v>
      </c>
      <c r="I22" s="90"/>
      <c r="J22" s="90"/>
      <c r="K22" s="90"/>
      <c r="L22" s="90"/>
      <c r="M22" s="90"/>
      <c r="N22" s="99"/>
    </row>
    <row r="23" spans="1:27" s="9" customFormat="1" ht="120" customHeight="1" thickTop="1" x14ac:dyDescent="0.4">
      <c r="A23" s="112">
        <v>43360</v>
      </c>
      <c r="B23" s="114" t="s">
        <v>8</v>
      </c>
      <c r="C23" s="116" t="s">
        <v>66</v>
      </c>
      <c r="D23" s="22" t="s">
        <v>106</v>
      </c>
      <c r="E23" s="21" t="s">
        <v>12</v>
      </c>
      <c r="F23" s="21" t="s">
        <v>89</v>
      </c>
      <c r="G23" s="117" t="s">
        <v>14</v>
      </c>
      <c r="H23" s="21" t="s">
        <v>15</v>
      </c>
      <c r="I23" s="73">
        <v>5.2</v>
      </c>
      <c r="J23" s="73">
        <v>2.8</v>
      </c>
      <c r="K23" s="73">
        <v>2.1</v>
      </c>
      <c r="L23" s="73">
        <v>2.7</v>
      </c>
      <c r="M23" s="73"/>
      <c r="N23" s="71">
        <f t="shared" ref="N23" si="5">70*I23+75*J23+25*K23+45*L23</f>
        <v>748</v>
      </c>
    </row>
    <row r="24" spans="1:27" s="43" customFormat="1" ht="29.5" customHeight="1" thickBot="1" x14ac:dyDescent="0.45">
      <c r="A24" s="100"/>
      <c r="B24" s="115"/>
      <c r="C24" s="85"/>
      <c r="D24" s="47" t="s">
        <v>31</v>
      </c>
      <c r="E24" s="42" t="s">
        <v>48</v>
      </c>
      <c r="F24" s="47" t="s">
        <v>90</v>
      </c>
      <c r="G24" s="87"/>
      <c r="H24" s="42" t="s">
        <v>82</v>
      </c>
      <c r="I24" s="74"/>
      <c r="J24" s="74"/>
      <c r="K24" s="74"/>
      <c r="L24" s="74"/>
      <c r="M24" s="74"/>
      <c r="N24" s="72"/>
    </row>
    <row r="25" spans="1:27" s="9" customFormat="1" ht="120" customHeight="1" x14ac:dyDescent="0.4">
      <c r="A25" s="113">
        <v>43361</v>
      </c>
      <c r="B25" s="101" t="s">
        <v>5</v>
      </c>
      <c r="C25" s="103" t="s">
        <v>71</v>
      </c>
      <c r="D25" s="22" t="s">
        <v>32</v>
      </c>
      <c r="E25" s="66" t="s">
        <v>123</v>
      </c>
      <c r="F25" s="23" t="s">
        <v>77</v>
      </c>
      <c r="G25" s="104" t="s">
        <v>2</v>
      </c>
      <c r="H25" s="28" t="s">
        <v>60</v>
      </c>
      <c r="I25" s="74">
        <v>5.4</v>
      </c>
      <c r="J25" s="74">
        <v>2.6</v>
      </c>
      <c r="K25" s="74">
        <v>2.1</v>
      </c>
      <c r="L25" s="140">
        <v>2.9</v>
      </c>
      <c r="M25" s="140"/>
      <c r="N25" s="75">
        <f t="shared" ref="N25" si="6">70*I25+75*J25+25*K25+45*L25</f>
        <v>756</v>
      </c>
      <c r="V25" s="40"/>
    </row>
    <row r="26" spans="1:27" s="43" customFormat="1" ht="29.5" customHeight="1" thickBot="1" x14ac:dyDescent="0.45">
      <c r="A26" s="100"/>
      <c r="B26" s="102"/>
      <c r="C26" s="85"/>
      <c r="D26" s="47" t="s">
        <v>33</v>
      </c>
      <c r="E26" s="47" t="s">
        <v>120</v>
      </c>
      <c r="F26" s="47" t="s">
        <v>78</v>
      </c>
      <c r="G26" s="105"/>
      <c r="H26" s="47" t="s">
        <v>74</v>
      </c>
      <c r="I26" s="106"/>
      <c r="J26" s="106"/>
      <c r="K26" s="106"/>
      <c r="L26" s="141"/>
      <c r="M26" s="141"/>
      <c r="N26" s="76"/>
    </row>
    <row r="27" spans="1:27" s="9" customFormat="1" ht="160" customHeight="1" x14ac:dyDescent="0.4">
      <c r="A27" s="91">
        <v>43363</v>
      </c>
      <c r="B27" s="93" t="s">
        <v>6</v>
      </c>
      <c r="C27" s="95" t="s">
        <v>72</v>
      </c>
      <c r="D27" s="62" t="s">
        <v>105</v>
      </c>
      <c r="E27" s="14" t="s">
        <v>86</v>
      </c>
      <c r="F27" s="14" t="s">
        <v>104</v>
      </c>
      <c r="G27" s="97" t="s">
        <v>2</v>
      </c>
      <c r="H27" s="65" t="s">
        <v>97</v>
      </c>
      <c r="I27" s="77">
        <v>5.3</v>
      </c>
      <c r="J27" s="77">
        <v>2.8</v>
      </c>
      <c r="K27" s="77">
        <v>2.1</v>
      </c>
      <c r="L27" s="77">
        <v>2.7</v>
      </c>
      <c r="M27" s="77"/>
      <c r="N27" s="79">
        <f t="shared" ref="N27" si="7">70*I27+75*J27+25*K27+45*L27</f>
        <v>755</v>
      </c>
      <c r="U27" s="19"/>
      <c r="V27" s="18"/>
      <c r="AA27" s="60"/>
    </row>
    <row r="28" spans="1:27" s="43" customFormat="1" ht="29.5" customHeight="1" thickBot="1" x14ac:dyDescent="0.45">
      <c r="A28" s="92"/>
      <c r="B28" s="94"/>
      <c r="C28" s="96"/>
      <c r="D28" s="48" t="s">
        <v>34</v>
      </c>
      <c r="E28" s="50" t="s">
        <v>91</v>
      </c>
      <c r="F28" s="50" t="s">
        <v>49</v>
      </c>
      <c r="G28" s="98"/>
      <c r="H28" s="50" t="s">
        <v>76</v>
      </c>
      <c r="I28" s="78"/>
      <c r="J28" s="78"/>
      <c r="K28" s="78"/>
      <c r="L28" s="78"/>
      <c r="M28" s="78"/>
      <c r="N28" s="80"/>
    </row>
    <row r="29" spans="1:27" s="9" customFormat="1" ht="120" customHeight="1" x14ac:dyDescent="0.4">
      <c r="A29" s="81">
        <v>43364</v>
      </c>
      <c r="B29" s="83" t="s">
        <v>7</v>
      </c>
      <c r="C29" s="85" t="s">
        <v>67</v>
      </c>
      <c r="D29" s="59" t="s">
        <v>94</v>
      </c>
      <c r="E29" s="24" t="s">
        <v>55</v>
      </c>
      <c r="F29" s="24" t="s">
        <v>50</v>
      </c>
      <c r="G29" s="87" t="s">
        <v>2</v>
      </c>
      <c r="H29" s="24" t="s">
        <v>61</v>
      </c>
      <c r="I29" s="89">
        <v>5.3</v>
      </c>
      <c r="J29" s="89">
        <v>2.9</v>
      </c>
      <c r="K29" s="89">
        <v>2</v>
      </c>
      <c r="L29" s="89">
        <v>2.9</v>
      </c>
      <c r="M29" s="89"/>
      <c r="N29" s="75">
        <f t="shared" ref="N29" si="8">70*I29+75*J29+25*K29+45*L29</f>
        <v>769</v>
      </c>
    </row>
    <row r="30" spans="1:27" s="43" customFormat="1" ht="29.5" customHeight="1" thickBot="1" x14ac:dyDescent="0.6">
      <c r="A30" s="82"/>
      <c r="B30" s="84"/>
      <c r="C30" s="86"/>
      <c r="D30" s="51" t="s">
        <v>75</v>
      </c>
      <c r="E30" s="55" t="s">
        <v>56</v>
      </c>
      <c r="F30" s="54" t="s">
        <v>51</v>
      </c>
      <c r="G30" s="88"/>
      <c r="H30" s="30" t="s">
        <v>62</v>
      </c>
      <c r="I30" s="90"/>
      <c r="J30" s="90"/>
      <c r="K30" s="90"/>
      <c r="L30" s="90"/>
      <c r="M30" s="90"/>
      <c r="N30" s="99"/>
    </row>
    <row r="31" spans="1:27" s="1" customFormat="1" ht="33" customHeight="1" thickTop="1" x14ac:dyDescent="0.4">
      <c r="A31" s="145" t="s">
        <v>85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7"/>
      <c r="N31" s="145"/>
    </row>
    <row r="32" spans="1:27" s="2" customFormat="1" ht="17.399999999999999" customHeight="1" thickBot="1" x14ac:dyDescent="0.45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50"/>
      <c r="N32" s="148"/>
    </row>
    <row r="33" spans="1:21" s="9" customFormat="1" ht="160" customHeight="1" thickTop="1" x14ac:dyDescent="0.4">
      <c r="A33" s="156">
        <v>43368</v>
      </c>
      <c r="B33" s="157" t="s">
        <v>5</v>
      </c>
      <c r="C33" s="131" t="s">
        <v>126</v>
      </c>
      <c r="D33" s="63" t="s">
        <v>131</v>
      </c>
      <c r="E33" s="39" t="s">
        <v>127</v>
      </c>
      <c r="F33" s="39" t="s">
        <v>128</v>
      </c>
      <c r="G33" s="143" t="s">
        <v>2</v>
      </c>
      <c r="H33" s="64" t="s">
        <v>173</v>
      </c>
      <c r="I33" s="144">
        <v>5.2</v>
      </c>
      <c r="J33" s="144">
        <v>2.8</v>
      </c>
      <c r="K33" s="144">
        <v>2.2000000000000002</v>
      </c>
      <c r="L33" s="144">
        <v>2.7</v>
      </c>
      <c r="M33" s="144"/>
      <c r="N33" s="155">
        <f t="shared" ref="N33:N37" si="9">70*I33+75*J33+25*K33+45*L33</f>
        <v>750.5</v>
      </c>
    </row>
    <row r="34" spans="1:21" s="43" customFormat="1" ht="29.5" customHeight="1" thickBot="1" x14ac:dyDescent="0.45">
      <c r="A34" s="128"/>
      <c r="B34" s="130"/>
      <c r="C34" s="132"/>
      <c r="D34" s="56" t="s">
        <v>121</v>
      </c>
      <c r="E34" s="52" t="s">
        <v>129</v>
      </c>
      <c r="F34" s="52" t="s">
        <v>130</v>
      </c>
      <c r="G34" s="134"/>
      <c r="H34" s="52" t="s">
        <v>174</v>
      </c>
      <c r="I34" s="122"/>
      <c r="J34" s="122"/>
      <c r="K34" s="122"/>
      <c r="L34" s="122"/>
      <c r="M34" s="122"/>
      <c r="N34" s="126"/>
    </row>
    <row r="35" spans="1:21" s="9" customFormat="1" ht="120" customHeight="1" x14ac:dyDescent="0.4">
      <c r="A35" s="81">
        <v>43370</v>
      </c>
      <c r="B35" s="83" t="s">
        <v>6</v>
      </c>
      <c r="C35" s="85" t="s">
        <v>145</v>
      </c>
      <c r="D35" s="67" t="s">
        <v>146</v>
      </c>
      <c r="E35" s="24" t="s">
        <v>147</v>
      </c>
      <c r="F35" s="66" t="s">
        <v>148</v>
      </c>
      <c r="G35" s="87" t="s">
        <v>2</v>
      </c>
      <c r="H35" s="24" t="s">
        <v>132</v>
      </c>
      <c r="I35" s="106">
        <v>5.5</v>
      </c>
      <c r="J35" s="106">
        <v>2.8</v>
      </c>
      <c r="K35" s="106">
        <v>2.1</v>
      </c>
      <c r="L35" s="106">
        <v>2.8</v>
      </c>
      <c r="M35" s="106">
        <v>1</v>
      </c>
      <c r="N35" s="75">
        <f>70*I35+75*J35+25*K35+45*L35+60</f>
        <v>833.5</v>
      </c>
      <c r="U35" s="15"/>
    </row>
    <row r="36" spans="1:21" s="43" customFormat="1" ht="29.5" customHeight="1" x14ac:dyDescent="0.55000000000000004">
      <c r="A36" s="113"/>
      <c r="B36" s="115"/>
      <c r="C36" s="139"/>
      <c r="D36" s="45" t="s">
        <v>149</v>
      </c>
      <c r="E36" s="57" t="s">
        <v>150</v>
      </c>
      <c r="F36" s="41" t="s">
        <v>151</v>
      </c>
      <c r="G36" s="119"/>
      <c r="H36" s="42" t="s">
        <v>133</v>
      </c>
      <c r="I36" s="89"/>
      <c r="J36" s="89"/>
      <c r="K36" s="89"/>
      <c r="L36" s="89"/>
      <c r="M36" s="89"/>
      <c r="N36" s="72"/>
    </row>
    <row r="37" spans="1:21" s="9" customFormat="1" ht="120" customHeight="1" x14ac:dyDescent="0.4">
      <c r="A37" s="81">
        <v>43371</v>
      </c>
      <c r="B37" s="83" t="s">
        <v>7</v>
      </c>
      <c r="C37" s="85" t="s">
        <v>67</v>
      </c>
      <c r="D37" s="22" t="s">
        <v>35</v>
      </c>
      <c r="E37" s="66" t="s">
        <v>122</v>
      </c>
      <c r="F37" s="23" t="s">
        <v>53</v>
      </c>
      <c r="G37" s="119" t="s">
        <v>2</v>
      </c>
      <c r="H37" s="23" t="s">
        <v>63</v>
      </c>
      <c r="I37" s="74">
        <v>5.2</v>
      </c>
      <c r="J37" s="74">
        <v>2.9</v>
      </c>
      <c r="K37" s="74">
        <v>2.2000000000000002</v>
      </c>
      <c r="L37" s="74">
        <v>2.7</v>
      </c>
      <c r="M37" s="74"/>
      <c r="N37" s="75">
        <f t="shared" si="9"/>
        <v>758</v>
      </c>
    </row>
    <row r="38" spans="1:21" s="43" customFormat="1" ht="29.5" customHeight="1" thickBot="1" x14ac:dyDescent="0.45">
      <c r="A38" s="82"/>
      <c r="B38" s="84"/>
      <c r="C38" s="86"/>
      <c r="D38" s="58" t="s">
        <v>11</v>
      </c>
      <c r="E38" s="30" t="s">
        <v>52</v>
      </c>
      <c r="F38" s="30" t="s">
        <v>54</v>
      </c>
      <c r="G38" s="88"/>
      <c r="H38" s="30" t="s">
        <v>65</v>
      </c>
      <c r="I38" s="142"/>
      <c r="J38" s="142"/>
      <c r="K38" s="142"/>
      <c r="L38" s="142"/>
      <c r="M38" s="142"/>
      <c r="N38" s="99"/>
    </row>
    <row r="39" spans="1:21" ht="60.65" customHeight="1" thickTop="1" x14ac:dyDescent="0.4">
      <c r="A39" s="153" t="s">
        <v>134</v>
      </c>
      <c r="B39" s="153"/>
      <c r="C39" s="153"/>
      <c r="D39" s="153"/>
      <c r="E39" s="153"/>
      <c r="F39" s="153"/>
      <c r="G39" s="153"/>
      <c r="H39" s="154" t="s">
        <v>135</v>
      </c>
      <c r="I39" s="154"/>
      <c r="J39" s="154"/>
      <c r="K39" s="154"/>
      <c r="L39" s="154"/>
      <c r="M39" s="154"/>
      <c r="N39" s="7"/>
    </row>
    <row r="40" spans="1:21" ht="24.9" customHeight="1" x14ac:dyDescent="0.4"/>
    <row r="41" spans="1:21" ht="24.9" customHeight="1" x14ac:dyDescent="0.4">
      <c r="A41" s="7" t="s">
        <v>16</v>
      </c>
    </row>
    <row r="42" spans="1:21" ht="24.9" customHeight="1" x14ac:dyDescent="0.4"/>
    <row r="43" spans="1:21" ht="24.9" customHeight="1" x14ac:dyDescent="0.4"/>
    <row r="44" spans="1:21" x14ac:dyDescent="0.4">
      <c r="C44" s="11"/>
    </row>
  </sheetData>
  <mergeCells count="174">
    <mergeCell ref="N5:N6"/>
    <mergeCell ref="A39:G39"/>
    <mergeCell ref="H39:M39"/>
    <mergeCell ref="M33:M34"/>
    <mergeCell ref="M35:M36"/>
    <mergeCell ref="M37:M38"/>
    <mergeCell ref="M19:M20"/>
    <mergeCell ref="M21:M22"/>
    <mergeCell ref="M23:M24"/>
    <mergeCell ref="M25:M26"/>
    <mergeCell ref="M27:M28"/>
    <mergeCell ref="K33:K34"/>
    <mergeCell ref="L33:L34"/>
    <mergeCell ref="A27:A28"/>
    <mergeCell ref="B27:B28"/>
    <mergeCell ref="C27:C28"/>
    <mergeCell ref="G27:G28"/>
    <mergeCell ref="I27:I28"/>
    <mergeCell ref="J27:J28"/>
    <mergeCell ref="K27:K28"/>
    <mergeCell ref="L27:L28"/>
    <mergeCell ref="N33:N34"/>
    <mergeCell ref="A33:A34"/>
    <mergeCell ref="B33:B34"/>
    <mergeCell ref="C33:C34"/>
    <mergeCell ref="G33:G34"/>
    <mergeCell ref="I33:I34"/>
    <mergeCell ref="J33:J34"/>
    <mergeCell ref="K29:K30"/>
    <mergeCell ref="L29:L30"/>
    <mergeCell ref="N29:N30"/>
    <mergeCell ref="M29:M30"/>
    <mergeCell ref="A29:A30"/>
    <mergeCell ref="B29:B30"/>
    <mergeCell ref="C29:C30"/>
    <mergeCell ref="G29:G30"/>
    <mergeCell ref="I29:I30"/>
    <mergeCell ref="J29:J30"/>
    <mergeCell ref="A31:M32"/>
    <mergeCell ref="N31:N32"/>
    <mergeCell ref="N35:N36"/>
    <mergeCell ref="A37:A38"/>
    <mergeCell ref="B37:B38"/>
    <mergeCell ref="C37:C38"/>
    <mergeCell ref="G37:G38"/>
    <mergeCell ref="I37:I38"/>
    <mergeCell ref="J37:J38"/>
    <mergeCell ref="K37:K38"/>
    <mergeCell ref="L37:L38"/>
    <mergeCell ref="N37:N38"/>
    <mergeCell ref="A35:A36"/>
    <mergeCell ref="B35:B36"/>
    <mergeCell ref="C35:C36"/>
    <mergeCell ref="G35:G36"/>
    <mergeCell ref="I35:I36"/>
    <mergeCell ref="J35:J36"/>
    <mergeCell ref="K35:K36"/>
    <mergeCell ref="L35:L36"/>
    <mergeCell ref="N27:N28"/>
    <mergeCell ref="L25:L26"/>
    <mergeCell ref="N25:N26"/>
    <mergeCell ref="K23:K24"/>
    <mergeCell ref="L23:L24"/>
    <mergeCell ref="N23:N24"/>
    <mergeCell ref="A25:A26"/>
    <mergeCell ref="B25:B26"/>
    <mergeCell ref="C25:C26"/>
    <mergeCell ref="G25:G26"/>
    <mergeCell ref="I25:I26"/>
    <mergeCell ref="J25:J26"/>
    <mergeCell ref="K25:K26"/>
    <mergeCell ref="A23:A24"/>
    <mergeCell ref="B23:B24"/>
    <mergeCell ref="C23:C24"/>
    <mergeCell ref="G23:G24"/>
    <mergeCell ref="I23:I24"/>
    <mergeCell ref="J23:J24"/>
    <mergeCell ref="N19:N20"/>
    <mergeCell ref="A21:A22"/>
    <mergeCell ref="B21:B22"/>
    <mergeCell ref="C21:C22"/>
    <mergeCell ref="G21:G22"/>
    <mergeCell ref="I21:I22"/>
    <mergeCell ref="J21:J22"/>
    <mergeCell ref="K21:K22"/>
    <mergeCell ref="L21:L22"/>
    <mergeCell ref="N21:N22"/>
    <mergeCell ref="A19:A20"/>
    <mergeCell ref="B19:B20"/>
    <mergeCell ref="C19:C20"/>
    <mergeCell ref="G19:G20"/>
    <mergeCell ref="I19:I20"/>
    <mergeCell ref="J19:J20"/>
    <mergeCell ref="K19:K20"/>
    <mergeCell ref="L19:L20"/>
    <mergeCell ref="K17:K18"/>
    <mergeCell ref="L17:L18"/>
    <mergeCell ref="N17:N18"/>
    <mergeCell ref="A17:A18"/>
    <mergeCell ref="B17:B18"/>
    <mergeCell ref="C17:C18"/>
    <mergeCell ref="G17:G18"/>
    <mergeCell ref="I17:I18"/>
    <mergeCell ref="J17:J18"/>
    <mergeCell ref="M17:M18"/>
    <mergeCell ref="A15:A16"/>
    <mergeCell ref="B15:B16"/>
    <mergeCell ref="C15:C16"/>
    <mergeCell ref="G15:G16"/>
    <mergeCell ref="I15:I16"/>
    <mergeCell ref="J15:J16"/>
    <mergeCell ref="K15:K16"/>
    <mergeCell ref="L15:L16"/>
    <mergeCell ref="N15:N16"/>
    <mergeCell ref="M15:M16"/>
    <mergeCell ref="A7:A8"/>
    <mergeCell ref="B7:B8"/>
    <mergeCell ref="C7:C8"/>
    <mergeCell ref="G7:G8"/>
    <mergeCell ref="I7:I8"/>
    <mergeCell ref="J7:J8"/>
    <mergeCell ref="K7:K8"/>
    <mergeCell ref="L7:L8"/>
    <mergeCell ref="A1:N1"/>
    <mergeCell ref="A3:A4"/>
    <mergeCell ref="B3:B4"/>
    <mergeCell ref="C3:C4"/>
    <mergeCell ref="G3:G4"/>
    <mergeCell ref="I3:I4"/>
    <mergeCell ref="J3:J4"/>
    <mergeCell ref="K3:K4"/>
    <mergeCell ref="L3:L4"/>
    <mergeCell ref="N3:N4"/>
    <mergeCell ref="A5:A6"/>
    <mergeCell ref="B5:B6"/>
    <mergeCell ref="C5:C6"/>
    <mergeCell ref="G5:G6"/>
    <mergeCell ref="I5:I6"/>
    <mergeCell ref="J5:J6"/>
    <mergeCell ref="B9:B10"/>
    <mergeCell ref="C9:C10"/>
    <mergeCell ref="G9:G10"/>
    <mergeCell ref="I9:I10"/>
    <mergeCell ref="J9:J10"/>
    <mergeCell ref="K9:K10"/>
    <mergeCell ref="L9:L10"/>
    <mergeCell ref="M9:M10"/>
    <mergeCell ref="E2:F2"/>
    <mergeCell ref="K5:K6"/>
    <mergeCell ref="L5:L6"/>
    <mergeCell ref="N7:N8"/>
    <mergeCell ref="M7:M8"/>
    <mergeCell ref="N9:N10"/>
    <mergeCell ref="L11:L12"/>
    <mergeCell ref="N11:N12"/>
    <mergeCell ref="A13:A14"/>
    <mergeCell ref="B13:B14"/>
    <mergeCell ref="C13:C14"/>
    <mergeCell ref="G13:G14"/>
    <mergeCell ref="I13:I14"/>
    <mergeCell ref="J13:J14"/>
    <mergeCell ref="K13:K14"/>
    <mergeCell ref="L13:L14"/>
    <mergeCell ref="A11:A12"/>
    <mergeCell ref="B11:B12"/>
    <mergeCell ref="C11:C12"/>
    <mergeCell ref="G11:G12"/>
    <mergeCell ref="I11:I12"/>
    <mergeCell ref="J11:J12"/>
    <mergeCell ref="K11:K12"/>
    <mergeCell ref="N13:N14"/>
    <mergeCell ref="M11:M12"/>
    <mergeCell ref="M13:M14"/>
    <mergeCell ref="A9:A10"/>
  </mergeCells>
  <phoneticPr fontId="1" type="noConversion"/>
  <printOptions horizontalCentered="1" verticalCentered="1"/>
  <pageMargins left="0" right="0" top="0" bottom="0" header="0" footer="0"/>
  <pageSetup paperSize="9" scale="29" orientation="portrait" r:id="rId1"/>
  <headerFooter scaleWithDoc="0"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tabSelected="1" view="pageBreakPreview" zoomScale="25" zoomScaleNormal="60" zoomScaleSheetLayoutView="25" workbookViewId="0">
      <selection activeCell="AD5" sqref="AD5"/>
    </sheetView>
  </sheetViews>
  <sheetFormatPr defaultColWidth="9" defaultRowHeight="45" x14ac:dyDescent="0.4"/>
  <cols>
    <col min="1" max="1" width="11.36328125" style="7" customWidth="1"/>
    <col min="2" max="2" width="6.36328125" style="7" customWidth="1"/>
    <col min="3" max="3" width="26.26953125" style="10" customWidth="1"/>
    <col min="4" max="4" width="56.08984375" style="3" customWidth="1"/>
    <col min="5" max="6" width="47.81640625" style="4" customWidth="1"/>
    <col min="7" max="7" width="11.1796875" style="5" customWidth="1"/>
    <col min="8" max="8" width="49.1796875" style="6" customWidth="1"/>
    <col min="9" max="14" width="5.7265625" style="8" customWidth="1"/>
    <col min="15" max="16384" width="9" style="7"/>
  </cols>
  <sheetData>
    <row r="1" spans="1:14" s="12" customFormat="1" ht="161" customHeight="1" thickBot="1" x14ac:dyDescent="2.6">
      <c r="A1" s="118" t="s">
        <v>152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3" customHeight="1" thickTop="1" thickBot="1" x14ac:dyDescent="0.45">
      <c r="A2" s="31" t="s">
        <v>0</v>
      </c>
      <c r="B2" s="32" t="s">
        <v>1</v>
      </c>
      <c r="C2" s="33" t="s">
        <v>10</v>
      </c>
      <c r="D2" s="33" t="s">
        <v>3</v>
      </c>
      <c r="E2" s="109" t="s">
        <v>9</v>
      </c>
      <c r="F2" s="110"/>
      <c r="G2" s="33"/>
      <c r="H2" s="33" t="s">
        <v>4</v>
      </c>
      <c r="I2" s="34" t="s">
        <v>18</v>
      </c>
      <c r="J2" s="34" t="s">
        <v>19</v>
      </c>
      <c r="K2" s="34" t="s">
        <v>20</v>
      </c>
      <c r="L2" s="34" t="s">
        <v>21</v>
      </c>
      <c r="M2" s="35" t="s">
        <v>142</v>
      </c>
      <c r="N2" s="36" t="s">
        <v>22</v>
      </c>
    </row>
    <row r="3" spans="1:14" s="9" customFormat="1" ht="100" customHeight="1" thickTop="1" x14ac:dyDescent="0.4">
      <c r="A3" s="184">
        <v>43342</v>
      </c>
      <c r="B3" s="185" t="s">
        <v>153</v>
      </c>
      <c r="C3" s="168" t="s">
        <v>154</v>
      </c>
      <c r="D3" s="235" t="s">
        <v>155</v>
      </c>
      <c r="E3" s="170" t="s">
        <v>156</v>
      </c>
      <c r="F3" s="170" t="s">
        <v>157</v>
      </c>
      <c r="G3" s="177" t="s">
        <v>158</v>
      </c>
      <c r="H3" s="170" t="s">
        <v>159</v>
      </c>
      <c r="I3" s="239">
        <v>5.4</v>
      </c>
      <c r="J3" s="239">
        <v>2.7</v>
      </c>
      <c r="K3" s="186">
        <v>2.1</v>
      </c>
      <c r="L3" s="186">
        <v>3.1</v>
      </c>
      <c r="N3" s="75">
        <f>I3*70+J3*75+K3*25+L3*45</f>
        <v>772.5</v>
      </c>
    </row>
    <row r="4" spans="1:14" s="43" customFormat="1" ht="30" customHeight="1" x14ac:dyDescent="0.4">
      <c r="A4" s="187"/>
      <c r="B4" s="185"/>
      <c r="C4" s="168"/>
      <c r="D4" s="240" t="s">
        <v>160</v>
      </c>
      <c r="E4" s="176" t="s">
        <v>161</v>
      </c>
      <c r="F4" s="241" t="s">
        <v>162</v>
      </c>
      <c r="G4" s="177"/>
      <c r="H4" s="241" t="s">
        <v>163</v>
      </c>
      <c r="I4" s="242"/>
      <c r="J4" s="242"/>
      <c r="K4" s="188"/>
      <c r="L4" s="188"/>
      <c r="M4" s="70"/>
      <c r="N4" s="72"/>
    </row>
    <row r="5" spans="1:14" s="9" customFormat="1" ht="100" customHeight="1" x14ac:dyDescent="0.4">
      <c r="A5" s="184">
        <v>43343</v>
      </c>
      <c r="B5" s="189" t="s">
        <v>164</v>
      </c>
      <c r="C5" s="243" t="s">
        <v>154</v>
      </c>
      <c r="D5" s="169" t="s">
        <v>165</v>
      </c>
      <c r="E5" s="179" t="s">
        <v>166</v>
      </c>
      <c r="F5" s="179" t="s">
        <v>167</v>
      </c>
      <c r="G5" s="177" t="s">
        <v>158</v>
      </c>
      <c r="H5" s="179" t="s">
        <v>168</v>
      </c>
      <c r="I5" s="244">
        <v>5.3</v>
      </c>
      <c r="J5" s="244">
        <v>2.6</v>
      </c>
      <c r="K5" s="190">
        <v>2.1</v>
      </c>
      <c r="L5" s="190">
        <v>2.9</v>
      </c>
      <c r="N5" s="151">
        <f>I5*70+J5*75+K5*25+L5*45</f>
        <v>749</v>
      </c>
    </row>
    <row r="6" spans="1:14" s="43" customFormat="1" ht="30" customHeight="1" thickBot="1" x14ac:dyDescent="0.6">
      <c r="A6" s="191"/>
      <c r="B6" s="192"/>
      <c r="C6" s="180"/>
      <c r="D6" s="245" t="s">
        <v>169</v>
      </c>
      <c r="E6" s="246" t="s">
        <v>170</v>
      </c>
      <c r="F6" s="182" t="s">
        <v>171</v>
      </c>
      <c r="G6" s="183"/>
      <c r="H6" s="182" t="s">
        <v>172</v>
      </c>
      <c r="I6" s="247"/>
      <c r="J6" s="247"/>
      <c r="K6" s="193"/>
      <c r="L6" s="193"/>
      <c r="N6" s="152"/>
    </row>
    <row r="7" spans="1:14" s="9" customFormat="1" ht="120" customHeight="1" thickTop="1" x14ac:dyDescent="0.4">
      <c r="A7" s="194">
        <v>43346</v>
      </c>
      <c r="B7" s="195" t="s">
        <v>8</v>
      </c>
      <c r="C7" s="248" t="s">
        <v>136</v>
      </c>
      <c r="D7" s="196" t="s">
        <v>137</v>
      </c>
      <c r="E7" s="197" t="s">
        <v>138</v>
      </c>
      <c r="F7" s="197" t="s">
        <v>139</v>
      </c>
      <c r="G7" s="249" t="s">
        <v>14</v>
      </c>
      <c r="H7" s="197" t="s">
        <v>57</v>
      </c>
      <c r="I7" s="250">
        <v>5.6</v>
      </c>
      <c r="J7" s="250">
        <v>2.6</v>
      </c>
      <c r="K7" s="198">
        <v>2.1</v>
      </c>
      <c r="L7" s="198">
        <v>2.7</v>
      </c>
      <c r="M7" s="198"/>
      <c r="N7" s="71">
        <f>70*I7+75*J7+25*K7+45*L7</f>
        <v>761</v>
      </c>
    </row>
    <row r="8" spans="1:14" s="43" customFormat="1" ht="29.5" customHeight="1" x14ac:dyDescent="0.4">
      <c r="A8" s="187"/>
      <c r="B8" s="199"/>
      <c r="C8" s="168"/>
      <c r="D8" s="176" t="s">
        <v>30</v>
      </c>
      <c r="E8" s="178" t="s">
        <v>140</v>
      </c>
      <c r="F8" s="176" t="s">
        <v>141</v>
      </c>
      <c r="G8" s="172"/>
      <c r="H8" s="178" t="s">
        <v>58</v>
      </c>
      <c r="I8" s="242"/>
      <c r="J8" s="242"/>
      <c r="K8" s="188"/>
      <c r="L8" s="188"/>
      <c r="M8" s="188"/>
      <c r="N8" s="72"/>
    </row>
    <row r="9" spans="1:14" s="9" customFormat="1" ht="120" customHeight="1" x14ac:dyDescent="0.4">
      <c r="A9" s="184">
        <v>43347</v>
      </c>
      <c r="B9" s="200" t="s">
        <v>5</v>
      </c>
      <c r="C9" s="243" t="s">
        <v>68</v>
      </c>
      <c r="D9" s="235" t="s">
        <v>102</v>
      </c>
      <c r="E9" s="179" t="s">
        <v>36</v>
      </c>
      <c r="F9" s="201" t="s">
        <v>96</v>
      </c>
      <c r="G9" s="251" t="s">
        <v>2</v>
      </c>
      <c r="H9" s="179" t="s">
        <v>144</v>
      </c>
      <c r="I9" s="242">
        <v>5.2</v>
      </c>
      <c r="J9" s="242">
        <v>2.8</v>
      </c>
      <c r="K9" s="188">
        <v>2.1</v>
      </c>
      <c r="L9" s="202">
        <v>2.6</v>
      </c>
      <c r="M9" s="202" t="s">
        <v>143</v>
      </c>
      <c r="N9" s="75">
        <f>70*I9+75*J9+25*K9+45*L9</f>
        <v>743.5</v>
      </c>
    </row>
    <row r="10" spans="1:14" s="43" customFormat="1" ht="29.5" customHeight="1" thickBot="1" x14ac:dyDescent="0.6">
      <c r="A10" s="203"/>
      <c r="B10" s="204"/>
      <c r="C10" s="168"/>
      <c r="D10" s="240" t="s">
        <v>23</v>
      </c>
      <c r="E10" s="174" t="s">
        <v>37</v>
      </c>
      <c r="F10" s="252" t="s">
        <v>73</v>
      </c>
      <c r="G10" s="253"/>
      <c r="H10" s="241" t="s">
        <v>64</v>
      </c>
      <c r="I10" s="254"/>
      <c r="J10" s="254"/>
      <c r="K10" s="205"/>
      <c r="L10" s="206"/>
      <c r="M10" s="206"/>
      <c r="N10" s="76"/>
    </row>
    <row r="11" spans="1:14" s="9" customFormat="1" ht="160" customHeight="1" x14ac:dyDescent="0.4">
      <c r="A11" s="207">
        <v>43349</v>
      </c>
      <c r="B11" s="208" t="s">
        <v>6</v>
      </c>
      <c r="C11" s="255" t="s">
        <v>69</v>
      </c>
      <c r="D11" s="209" t="s">
        <v>108</v>
      </c>
      <c r="E11" s="210" t="s">
        <v>113</v>
      </c>
      <c r="F11" s="211" t="s">
        <v>39</v>
      </c>
      <c r="G11" s="256" t="s">
        <v>2</v>
      </c>
      <c r="H11" s="212" t="s">
        <v>125</v>
      </c>
      <c r="I11" s="257">
        <v>5.3</v>
      </c>
      <c r="J11" s="257">
        <v>2.7</v>
      </c>
      <c r="K11" s="213">
        <v>2.2000000000000002</v>
      </c>
      <c r="L11" s="213">
        <v>2.6</v>
      </c>
      <c r="M11" s="213"/>
      <c r="N11" s="79">
        <f>70*I11+75*J11+25*K11+45*L11</f>
        <v>745.5</v>
      </c>
    </row>
    <row r="12" spans="1:14" s="43" customFormat="1" ht="29.5" customHeight="1" thickBot="1" x14ac:dyDescent="0.45">
      <c r="A12" s="214"/>
      <c r="B12" s="215"/>
      <c r="C12" s="258"/>
      <c r="D12" s="259" t="s">
        <v>24</v>
      </c>
      <c r="E12" s="260" t="s">
        <v>38</v>
      </c>
      <c r="F12" s="261" t="s">
        <v>40</v>
      </c>
      <c r="G12" s="262"/>
      <c r="H12" s="261" t="s">
        <v>59</v>
      </c>
      <c r="I12" s="263"/>
      <c r="J12" s="263"/>
      <c r="K12" s="216"/>
      <c r="L12" s="216"/>
      <c r="M12" s="216"/>
      <c r="N12" s="80"/>
    </row>
    <row r="13" spans="1:14" s="9" customFormat="1" ht="120" customHeight="1" x14ac:dyDescent="0.4">
      <c r="A13" s="184">
        <v>43350</v>
      </c>
      <c r="B13" s="185" t="s">
        <v>7</v>
      </c>
      <c r="C13" s="168" t="s">
        <v>66</v>
      </c>
      <c r="D13" s="235" t="s">
        <v>93</v>
      </c>
      <c r="E13" s="170" t="s">
        <v>41</v>
      </c>
      <c r="F13" s="170" t="s">
        <v>43</v>
      </c>
      <c r="G13" s="172" t="s">
        <v>2</v>
      </c>
      <c r="H13" s="170" t="s">
        <v>109</v>
      </c>
      <c r="I13" s="239">
        <v>5.3</v>
      </c>
      <c r="J13" s="239">
        <v>2.7</v>
      </c>
      <c r="K13" s="186">
        <v>2.2000000000000002</v>
      </c>
      <c r="L13" s="186">
        <v>2.8</v>
      </c>
      <c r="M13" s="186"/>
      <c r="N13" s="75">
        <f t="shared" ref="N13" si="0">70*I13+75*J13+25*K13+45*L13</f>
        <v>754.5</v>
      </c>
    </row>
    <row r="14" spans="1:14" s="43" customFormat="1" ht="29.5" customHeight="1" thickBot="1" x14ac:dyDescent="0.6">
      <c r="A14" s="191"/>
      <c r="B14" s="192"/>
      <c r="C14" s="180"/>
      <c r="D14" s="245" t="s">
        <v>17</v>
      </c>
      <c r="E14" s="246" t="s">
        <v>42</v>
      </c>
      <c r="F14" s="182" t="s">
        <v>44</v>
      </c>
      <c r="G14" s="183"/>
      <c r="H14" s="182" t="s">
        <v>110</v>
      </c>
      <c r="I14" s="247"/>
      <c r="J14" s="247"/>
      <c r="K14" s="193"/>
      <c r="L14" s="193"/>
      <c r="M14" s="193"/>
      <c r="N14" s="99"/>
    </row>
    <row r="15" spans="1:14" s="9" customFormat="1" ht="120" customHeight="1" thickTop="1" x14ac:dyDescent="0.4">
      <c r="A15" s="194">
        <v>43353</v>
      </c>
      <c r="B15" s="195" t="s">
        <v>8</v>
      </c>
      <c r="C15" s="248" t="s">
        <v>66</v>
      </c>
      <c r="D15" s="196" t="s">
        <v>25</v>
      </c>
      <c r="E15" s="197" t="s">
        <v>92</v>
      </c>
      <c r="F15" s="197" t="s">
        <v>13</v>
      </c>
      <c r="G15" s="249" t="s">
        <v>14</v>
      </c>
      <c r="H15" s="217" t="s">
        <v>111</v>
      </c>
      <c r="I15" s="250">
        <v>5.4</v>
      </c>
      <c r="J15" s="250">
        <v>2.8</v>
      </c>
      <c r="K15" s="198">
        <v>2.1</v>
      </c>
      <c r="L15" s="198">
        <v>2.9</v>
      </c>
      <c r="M15" s="198"/>
      <c r="N15" s="71">
        <f t="shared" ref="N15" si="1">70*I15+75*J15+25*K15+45*L15</f>
        <v>771</v>
      </c>
    </row>
    <row r="16" spans="1:14" s="43" customFormat="1" ht="29.5" customHeight="1" thickBot="1" x14ac:dyDescent="0.45">
      <c r="A16" s="203"/>
      <c r="B16" s="185"/>
      <c r="C16" s="168"/>
      <c r="D16" s="241" t="s">
        <v>26</v>
      </c>
      <c r="E16" s="241" t="s">
        <v>87</v>
      </c>
      <c r="F16" s="241" t="s">
        <v>88</v>
      </c>
      <c r="G16" s="253"/>
      <c r="H16" s="241" t="s">
        <v>112</v>
      </c>
      <c r="I16" s="242"/>
      <c r="J16" s="242"/>
      <c r="K16" s="188"/>
      <c r="L16" s="188"/>
      <c r="M16" s="188"/>
      <c r="N16" s="76"/>
    </row>
    <row r="17" spans="1:27" s="9" customFormat="1" ht="160" customHeight="1" x14ac:dyDescent="0.4">
      <c r="A17" s="218">
        <v>43354</v>
      </c>
      <c r="B17" s="219" t="s">
        <v>5</v>
      </c>
      <c r="C17" s="159" t="s">
        <v>103</v>
      </c>
      <c r="D17" s="160" t="s">
        <v>95</v>
      </c>
      <c r="E17" s="220" t="s">
        <v>98</v>
      </c>
      <c r="F17" s="221" t="s">
        <v>101</v>
      </c>
      <c r="G17" s="264" t="s">
        <v>2</v>
      </c>
      <c r="H17" s="163" t="s">
        <v>107</v>
      </c>
      <c r="I17" s="265">
        <v>5.4</v>
      </c>
      <c r="J17" s="265">
        <v>2.8</v>
      </c>
      <c r="K17" s="222">
        <v>2.1</v>
      </c>
      <c r="L17" s="223">
        <v>2.7</v>
      </c>
      <c r="M17" s="223"/>
      <c r="N17" s="125">
        <f t="shared" ref="N17" si="2">70*I17+75*J17+25*K17+45*L17</f>
        <v>762</v>
      </c>
    </row>
    <row r="18" spans="1:27" s="43" customFormat="1" ht="29.5" customHeight="1" thickBot="1" x14ac:dyDescent="0.45">
      <c r="A18" s="224"/>
      <c r="B18" s="225"/>
      <c r="C18" s="164"/>
      <c r="D18" s="166" t="s">
        <v>27</v>
      </c>
      <c r="E18" s="166" t="s">
        <v>100</v>
      </c>
      <c r="F18" s="166" t="s">
        <v>99</v>
      </c>
      <c r="G18" s="167"/>
      <c r="H18" s="166" t="s">
        <v>79</v>
      </c>
      <c r="I18" s="266"/>
      <c r="J18" s="266"/>
      <c r="K18" s="226"/>
      <c r="L18" s="227"/>
      <c r="M18" s="227"/>
      <c r="N18" s="126"/>
    </row>
    <row r="19" spans="1:27" s="9" customFormat="1" ht="120" customHeight="1" x14ac:dyDescent="0.4">
      <c r="A19" s="184">
        <v>43356</v>
      </c>
      <c r="B19" s="185" t="s">
        <v>6</v>
      </c>
      <c r="C19" s="168" t="s">
        <v>70</v>
      </c>
      <c r="D19" s="228" t="s">
        <v>28</v>
      </c>
      <c r="E19" s="171" t="s">
        <v>124</v>
      </c>
      <c r="F19" s="170" t="s">
        <v>46</v>
      </c>
      <c r="G19" s="172" t="s">
        <v>2</v>
      </c>
      <c r="H19" s="170" t="s">
        <v>80</v>
      </c>
      <c r="I19" s="239">
        <v>5.3</v>
      </c>
      <c r="J19" s="239">
        <v>2.7</v>
      </c>
      <c r="K19" s="186">
        <v>2.2000000000000002</v>
      </c>
      <c r="L19" s="186">
        <v>2.7</v>
      </c>
      <c r="M19" s="186"/>
      <c r="N19" s="75">
        <f t="shared" ref="N19" si="3">70*I19+75*J19+25*K19+45*L19</f>
        <v>750</v>
      </c>
      <c r="S19" s="15"/>
    </row>
    <row r="20" spans="1:27" s="43" customFormat="1" ht="29.5" customHeight="1" x14ac:dyDescent="0.55000000000000004">
      <c r="A20" s="187"/>
      <c r="B20" s="199"/>
      <c r="C20" s="173"/>
      <c r="D20" s="267" t="s">
        <v>29</v>
      </c>
      <c r="E20" s="267" t="s">
        <v>45</v>
      </c>
      <c r="F20" s="178" t="s">
        <v>47</v>
      </c>
      <c r="G20" s="177"/>
      <c r="H20" s="178" t="s">
        <v>81</v>
      </c>
      <c r="I20" s="244"/>
      <c r="J20" s="244"/>
      <c r="K20" s="190"/>
      <c r="L20" s="190"/>
      <c r="M20" s="190"/>
      <c r="N20" s="72"/>
    </row>
    <row r="21" spans="1:27" s="9" customFormat="1" ht="120" customHeight="1" x14ac:dyDescent="0.4">
      <c r="A21" s="184">
        <v>43357</v>
      </c>
      <c r="B21" s="229" t="s">
        <v>7</v>
      </c>
      <c r="C21" s="168" t="s">
        <v>114</v>
      </c>
      <c r="D21" s="235" t="s">
        <v>115</v>
      </c>
      <c r="E21" s="179" t="s">
        <v>116</v>
      </c>
      <c r="F21" s="179" t="s">
        <v>117</v>
      </c>
      <c r="G21" s="177" t="s">
        <v>2</v>
      </c>
      <c r="H21" s="230" t="s">
        <v>83</v>
      </c>
      <c r="I21" s="239">
        <v>5.5</v>
      </c>
      <c r="J21" s="239">
        <v>2.6</v>
      </c>
      <c r="K21" s="186">
        <v>2.4</v>
      </c>
      <c r="L21" s="186">
        <v>2.6</v>
      </c>
      <c r="M21" s="186"/>
      <c r="N21" s="75">
        <f t="shared" ref="N21" si="4">70*I21+75*J21+25*K21+45*L21</f>
        <v>757</v>
      </c>
    </row>
    <row r="22" spans="1:27" s="43" customFormat="1" ht="29.5" customHeight="1" thickBot="1" x14ac:dyDescent="0.45">
      <c r="A22" s="191"/>
      <c r="B22" s="231"/>
      <c r="C22" s="180"/>
      <c r="D22" s="245" t="s">
        <v>118</v>
      </c>
      <c r="E22" s="268" t="s">
        <v>30</v>
      </c>
      <c r="F22" s="182" t="s">
        <v>119</v>
      </c>
      <c r="G22" s="183"/>
      <c r="H22" s="182" t="s">
        <v>84</v>
      </c>
      <c r="I22" s="247"/>
      <c r="J22" s="247"/>
      <c r="K22" s="193"/>
      <c r="L22" s="193"/>
      <c r="M22" s="193"/>
      <c r="N22" s="99"/>
    </row>
    <row r="23" spans="1:27" s="9" customFormat="1" ht="120" customHeight="1" thickTop="1" x14ac:dyDescent="0.4">
      <c r="A23" s="194">
        <v>43360</v>
      </c>
      <c r="B23" s="195" t="s">
        <v>8</v>
      </c>
      <c r="C23" s="248" t="s">
        <v>66</v>
      </c>
      <c r="D23" s="169" t="s">
        <v>106</v>
      </c>
      <c r="E23" s="197" t="s">
        <v>12</v>
      </c>
      <c r="F23" s="197" t="s">
        <v>89</v>
      </c>
      <c r="G23" s="249" t="s">
        <v>14</v>
      </c>
      <c r="H23" s="197" t="s">
        <v>15</v>
      </c>
      <c r="I23" s="250">
        <v>5.2</v>
      </c>
      <c r="J23" s="250">
        <v>2.8</v>
      </c>
      <c r="K23" s="198">
        <v>2.1</v>
      </c>
      <c r="L23" s="198">
        <v>2.7</v>
      </c>
      <c r="M23" s="198"/>
      <c r="N23" s="71">
        <f t="shared" ref="N23" si="5">70*I23+75*J23+25*K23+45*L23</f>
        <v>748</v>
      </c>
    </row>
    <row r="24" spans="1:27" s="43" customFormat="1" ht="29.5" customHeight="1" thickBot="1" x14ac:dyDescent="0.45">
      <c r="A24" s="203"/>
      <c r="B24" s="199"/>
      <c r="C24" s="168"/>
      <c r="D24" s="241" t="s">
        <v>31</v>
      </c>
      <c r="E24" s="178" t="s">
        <v>40</v>
      </c>
      <c r="F24" s="241" t="s">
        <v>90</v>
      </c>
      <c r="G24" s="172"/>
      <c r="H24" s="178" t="s">
        <v>82</v>
      </c>
      <c r="I24" s="242"/>
      <c r="J24" s="242"/>
      <c r="K24" s="188"/>
      <c r="L24" s="188"/>
      <c r="M24" s="188"/>
      <c r="N24" s="72"/>
    </row>
    <row r="25" spans="1:27" s="9" customFormat="1" ht="120" customHeight="1" x14ac:dyDescent="0.4">
      <c r="A25" s="187">
        <v>43361</v>
      </c>
      <c r="B25" s="200" t="s">
        <v>5</v>
      </c>
      <c r="C25" s="243" t="s">
        <v>71</v>
      </c>
      <c r="D25" s="169" t="s">
        <v>32</v>
      </c>
      <c r="E25" s="171" t="s">
        <v>123</v>
      </c>
      <c r="F25" s="179" t="s">
        <v>77</v>
      </c>
      <c r="G25" s="251" t="s">
        <v>2</v>
      </c>
      <c r="H25" s="232" t="s">
        <v>60</v>
      </c>
      <c r="I25" s="242">
        <v>5.4</v>
      </c>
      <c r="J25" s="242">
        <v>2.6</v>
      </c>
      <c r="K25" s="188">
        <v>2.1</v>
      </c>
      <c r="L25" s="233">
        <v>2.9</v>
      </c>
      <c r="M25" s="233"/>
      <c r="N25" s="75">
        <f t="shared" ref="N25" si="6">70*I25+75*J25+25*K25+45*L25</f>
        <v>756</v>
      </c>
      <c r="V25" s="40"/>
    </row>
    <row r="26" spans="1:27" s="43" customFormat="1" ht="29.5" customHeight="1" thickBot="1" x14ac:dyDescent="0.45">
      <c r="A26" s="203"/>
      <c r="B26" s="204"/>
      <c r="C26" s="168"/>
      <c r="D26" s="241" t="s">
        <v>24</v>
      </c>
      <c r="E26" s="241" t="s">
        <v>120</v>
      </c>
      <c r="F26" s="241" t="s">
        <v>78</v>
      </c>
      <c r="G26" s="253"/>
      <c r="H26" s="241" t="s">
        <v>74</v>
      </c>
      <c r="I26" s="254"/>
      <c r="J26" s="254"/>
      <c r="K26" s="205"/>
      <c r="L26" s="234"/>
      <c r="M26" s="234"/>
      <c r="N26" s="76"/>
    </row>
    <row r="27" spans="1:27" s="9" customFormat="1" ht="160" customHeight="1" x14ac:dyDescent="0.4">
      <c r="A27" s="207">
        <v>43363</v>
      </c>
      <c r="B27" s="208" t="s">
        <v>6</v>
      </c>
      <c r="C27" s="255" t="s">
        <v>72</v>
      </c>
      <c r="D27" s="269" t="s">
        <v>105</v>
      </c>
      <c r="E27" s="211" t="s">
        <v>86</v>
      </c>
      <c r="F27" s="211" t="s">
        <v>104</v>
      </c>
      <c r="G27" s="256" t="s">
        <v>2</v>
      </c>
      <c r="H27" s="212" t="s">
        <v>97</v>
      </c>
      <c r="I27" s="257">
        <v>5.3</v>
      </c>
      <c r="J27" s="257">
        <v>2.8</v>
      </c>
      <c r="K27" s="213">
        <v>2.1</v>
      </c>
      <c r="L27" s="213">
        <v>2.7</v>
      </c>
      <c r="M27" s="213"/>
      <c r="N27" s="79">
        <f t="shared" ref="N27" si="7">70*I27+75*J27+25*K27+45*L27</f>
        <v>755</v>
      </c>
      <c r="U27" s="19"/>
      <c r="V27" s="18"/>
      <c r="AA27" s="60"/>
    </row>
    <row r="28" spans="1:27" s="43" customFormat="1" ht="29.5" customHeight="1" thickBot="1" x14ac:dyDescent="0.45">
      <c r="A28" s="214"/>
      <c r="B28" s="215"/>
      <c r="C28" s="258"/>
      <c r="D28" s="259" t="s">
        <v>34</v>
      </c>
      <c r="E28" s="261" t="s">
        <v>91</v>
      </c>
      <c r="F28" s="261" t="s">
        <v>49</v>
      </c>
      <c r="G28" s="262"/>
      <c r="H28" s="261" t="s">
        <v>76</v>
      </c>
      <c r="I28" s="263"/>
      <c r="J28" s="263"/>
      <c r="K28" s="216"/>
      <c r="L28" s="216"/>
      <c r="M28" s="216"/>
      <c r="N28" s="80"/>
    </row>
    <row r="29" spans="1:27" s="9" customFormat="1" ht="120" customHeight="1" x14ac:dyDescent="0.4">
      <c r="A29" s="184">
        <v>43364</v>
      </c>
      <c r="B29" s="185" t="s">
        <v>7</v>
      </c>
      <c r="C29" s="168" t="s">
        <v>66</v>
      </c>
      <c r="D29" s="235" t="s">
        <v>94</v>
      </c>
      <c r="E29" s="170" t="s">
        <v>55</v>
      </c>
      <c r="F29" s="170" t="s">
        <v>50</v>
      </c>
      <c r="G29" s="172" t="s">
        <v>2</v>
      </c>
      <c r="H29" s="170" t="s">
        <v>61</v>
      </c>
      <c r="I29" s="239">
        <v>5.3</v>
      </c>
      <c r="J29" s="239">
        <v>2.9</v>
      </c>
      <c r="K29" s="186">
        <v>2</v>
      </c>
      <c r="L29" s="186">
        <v>2.9</v>
      </c>
      <c r="M29" s="186"/>
      <c r="N29" s="75">
        <f t="shared" ref="N29" si="8">70*I29+75*J29+25*K29+45*L29</f>
        <v>769</v>
      </c>
    </row>
    <row r="30" spans="1:27" s="43" customFormat="1" ht="29.5" customHeight="1" thickBot="1" x14ac:dyDescent="0.6">
      <c r="A30" s="191"/>
      <c r="B30" s="192"/>
      <c r="C30" s="180"/>
      <c r="D30" s="246" t="s">
        <v>75</v>
      </c>
      <c r="E30" s="270" t="s">
        <v>56</v>
      </c>
      <c r="F30" s="268" t="s">
        <v>51</v>
      </c>
      <c r="G30" s="183"/>
      <c r="H30" s="182" t="s">
        <v>62</v>
      </c>
      <c r="I30" s="247"/>
      <c r="J30" s="247"/>
      <c r="K30" s="193"/>
      <c r="L30" s="193"/>
      <c r="M30" s="193"/>
      <c r="N30" s="99"/>
    </row>
    <row r="31" spans="1:27" s="1" customFormat="1" ht="33" customHeight="1" thickTop="1" x14ac:dyDescent="0.4">
      <c r="A31" s="145" t="s">
        <v>85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7"/>
      <c r="N31" s="145"/>
    </row>
    <row r="32" spans="1:27" s="2" customFormat="1" ht="17.399999999999999" customHeight="1" thickBot="1" x14ac:dyDescent="0.45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50"/>
      <c r="N32" s="148"/>
    </row>
    <row r="33" spans="1:21" s="9" customFormat="1" ht="160" customHeight="1" thickTop="1" x14ac:dyDescent="0.4">
      <c r="A33" s="236">
        <v>43368</v>
      </c>
      <c r="B33" s="237" t="s">
        <v>5</v>
      </c>
      <c r="C33" s="159" t="s">
        <v>126</v>
      </c>
      <c r="D33" s="160" t="s">
        <v>131</v>
      </c>
      <c r="E33" s="161" t="s">
        <v>127</v>
      </c>
      <c r="F33" s="161" t="s">
        <v>128</v>
      </c>
      <c r="G33" s="162" t="s">
        <v>2</v>
      </c>
      <c r="H33" s="163" t="s">
        <v>173</v>
      </c>
      <c r="I33" s="238">
        <v>5.2</v>
      </c>
      <c r="J33" s="238">
        <v>2.8</v>
      </c>
      <c r="K33" s="238">
        <v>2.2000000000000002</v>
      </c>
      <c r="L33" s="238">
        <v>2.7</v>
      </c>
      <c r="M33" s="238"/>
      <c r="N33" s="155">
        <f t="shared" ref="N33:N37" si="9">70*I33+75*J33+25*K33+45*L33</f>
        <v>750.5</v>
      </c>
    </row>
    <row r="34" spans="1:21" s="43" customFormat="1" ht="29.5" customHeight="1" thickBot="1" x14ac:dyDescent="0.45">
      <c r="A34" s="224"/>
      <c r="B34" s="225"/>
      <c r="C34" s="164"/>
      <c r="D34" s="165" t="s">
        <v>121</v>
      </c>
      <c r="E34" s="166" t="s">
        <v>129</v>
      </c>
      <c r="F34" s="166" t="s">
        <v>130</v>
      </c>
      <c r="G34" s="167"/>
      <c r="H34" s="166" t="s">
        <v>174</v>
      </c>
      <c r="I34" s="226"/>
      <c r="J34" s="226"/>
      <c r="K34" s="226"/>
      <c r="L34" s="226"/>
      <c r="M34" s="226"/>
      <c r="N34" s="126"/>
    </row>
    <row r="35" spans="1:21" s="9" customFormat="1" ht="120" customHeight="1" x14ac:dyDescent="0.4">
      <c r="A35" s="184">
        <v>43370</v>
      </c>
      <c r="B35" s="185" t="s">
        <v>6</v>
      </c>
      <c r="C35" s="168" t="s">
        <v>145</v>
      </c>
      <c r="D35" s="169" t="s">
        <v>146</v>
      </c>
      <c r="E35" s="170" t="s">
        <v>147</v>
      </c>
      <c r="F35" s="171" t="s">
        <v>148</v>
      </c>
      <c r="G35" s="172" t="s">
        <v>2</v>
      </c>
      <c r="H35" s="170" t="s">
        <v>132</v>
      </c>
      <c r="I35" s="205">
        <v>5.5</v>
      </c>
      <c r="J35" s="205">
        <v>2.8</v>
      </c>
      <c r="K35" s="205">
        <v>2.1</v>
      </c>
      <c r="L35" s="205">
        <v>2.8</v>
      </c>
      <c r="M35" s="205">
        <v>1</v>
      </c>
      <c r="N35" s="75">
        <f>70*I35+75*J35+25*K35+45*L35+60</f>
        <v>833.5</v>
      </c>
      <c r="U35" s="15"/>
    </row>
    <row r="36" spans="1:21" s="43" customFormat="1" ht="29.5" customHeight="1" x14ac:dyDescent="0.55000000000000004">
      <c r="A36" s="187"/>
      <c r="B36" s="199"/>
      <c r="C36" s="173"/>
      <c r="D36" s="174" t="s">
        <v>149</v>
      </c>
      <c r="E36" s="175" t="s">
        <v>150</v>
      </c>
      <c r="F36" s="176" t="s">
        <v>151</v>
      </c>
      <c r="G36" s="177"/>
      <c r="H36" s="178" t="s">
        <v>133</v>
      </c>
      <c r="I36" s="186"/>
      <c r="J36" s="186"/>
      <c r="K36" s="186"/>
      <c r="L36" s="186"/>
      <c r="M36" s="186"/>
      <c r="N36" s="72"/>
    </row>
    <row r="37" spans="1:21" s="9" customFormat="1" ht="120" customHeight="1" x14ac:dyDescent="0.4">
      <c r="A37" s="81">
        <v>43371</v>
      </c>
      <c r="B37" s="83" t="s">
        <v>7</v>
      </c>
      <c r="C37" s="168" t="s">
        <v>66</v>
      </c>
      <c r="D37" s="169" t="s">
        <v>35</v>
      </c>
      <c r="E37" s="171" t="s">
        <v>122</v>
      </c>
      <c r="F37" s="179" t="s">
        <v>53</v>
      </c>
      <c r="G37" s="177" t="s">
        <v>2</v>
      </c>
      <c r="H37" s="179" t="s">
        <v>63</v>
      </c>
      <c r="I37" s="74">
        <v>5.2</v>
      </c>
      <c r="J37" s="74">
        <v>2.9</v>
      </c>
      <c r="K37" s="74">
        <v>2.2000000000000002</v>
      </c>
      <c r="L37" s="74">
        <v>2.7</v>
      </c>
      <c r="M37" s="74"/>
      <c r="N37" s="75">
        <f t="shared" si="9"/>
        <v>758</v>
      </c>
    </row>
    <row r="38" spans="1:21" s="43" customFormat="1" ht="29.5" customHeight="1" thickBot="1" x14ac:dyDescent="0.45">
      <c r="A38" s="82"/>
      <c r="B38" s="84"/>
      <c r="C38" s="180"/>
      <c r="D38" s="181" t="s">
        <v>11</v>
      </c>
      <c r="E38" s="182" t="s">
        <v>52</v>
      </c>
      <c r="F38" s="182" t="s">
        <v>54</v>
      </c>
      <c r="G38" s="183"/>
      <c r="H38" s="182" t="s">
        <v>65</v>
      </c>
      <c r="I38" s="142"/>
      <c r="J38" s="142"/>
      <c r="K38" s="142"/>
      <c r="L38" s="142"/>
      <c r="M38" s="142"/>
      <c r="N38" s="99"/>
    </row>
    <row r="39" spans="1:21" ht="60.65" customHeight="1" thickTop="1" x14ac:dyDescent="0.4">
      <c r="A39" s="153" t="s">
        <v>134</v>
      </c>
      <c r="B39" s="153"/>
      <c r="C39" s="153"/>
      <c r="D39" s="153"/>
      <c r="E39" s="153"/>
      <c r="F39" s="153"/>
      <c r="G39" s="153"/>
      <c r="H39" s="154" t="s">
        <v>135</v>
      </c>
      <c r="I39" s="154"/>
      <c r="J39" s="154"/>
      <c r="K39" s="154"/>
      <c r="L39" s="154"/>
      <c r="M39" s="154"/>
      <c r="N39" s="7"/>
    </row>
    <row r="40" spans="1:21" ht="24.9" customHeight="1" x14ac:dyDescent="0.4"/>
    <row r="41" spans="1:21" ht="24.9" customHeight="1" x14ac:dyDescent="0.4">
      <c r="A41" s="7" t="s">
        <v>16</v>
      </c>
    </row>
    <row r="42" spans="1:21" ht="24.9" customHeight="1" x14ac:dyDescent="0.4"/>
    <row r="43" spans="1:21" ht="24.9" customHeight="1" x14ac:dyDescent="0.4"/>
    <row r="44" spans="1:21" x14ac:dyDescent="0.4">
      <c r="C44" s="11"/>
    </row>
  </sheetData>
  <mergeCells count="174">
    <mergeCell ref="K37:K38"/>
    <mergeCell ref="L37:L38"/>
    <mergeCell ref="M37:M38"/>
    <mergeCell ref="N37:N38"/>
    <mergeCell ref="A39:G39"/>
    <mergeCell ref="H39:M39"/>
    <mergeCell ref="K35:K36"/>
    <mergeCell ref="L35:L36"/>
    <mergeCell ref="M35:M36"/>
    <mergeCell ref="N35:N36"/>
    <mergeCell ref="A37:A38"/>
    <mergeCell ref="B37:B38"/>
    <mergeCell ref="C37:C38"/>
    <mergeCell ref="G37:G38"/>
    <mergeCell ref="I37:I38"/>
    <mergeCell ref="J37:J38"/>
    <mergeCell ref="K33:K34"/>
    <mergeCell ref="L33:L34"/>
    <mergeCell ref="M33:M34"/>
    <mergeCell ref="N33:N34"/>
    <mergeCell ref="A35:A36"/>
    <mergeCell ref="B35:B36"/>
    <mergeCell ref="C35:C36"/>
    <mergeCell ref="G35:G36"/>
    <mergeCell ref="I35:I36"/>
    <mergeCell ref="J35:J36"/>
    <mergeCell ref="A33:A34"/>
    <mergeCell ref="B33:B34"/>
    <mergeCell ref="C33:C34"/>
    <mergeCell ref="G33:G34"/>
    <mergeCell ref="I33:I34"/>
    <mergeCell ref="J33:J34"/>
    <mergeCell ref="K29:K30"/>
    <mergeCell ref="L29:L30"/>
    <mergeCell ref="M29:M30"/>
    <mergeCell ref="N29:N30"/>
    <mergeCell ref="A31:M32"/>
    <mergeCell ref="N31:N32"/>
    <mergeCell ref="K27:K28"/>
    <mergeCell ref="L27:L28"/>
    <mergeCell ref="M27:M28"/>
    <mergeCell ref="N27:N28"/>
    <mergeCell ref="A29:A30"/>
    <mergeCell ref="B29:B30"/>
    <mergeCell ref="C29:C30"/>
    <mergeCell ref="G29:G30"/>
    <mergeCell ref="I29:I30"/>
    <mergeCell ref="J29:J30"/>
    <mergeCell ref="K25:K26"/>
    <mergeCell ref="L25:L26"/>
    <mergeCell ref="M25:M26"/>
    <mergeCell ref="N25:N26"/>
    <mergeCell ref="A27:A28"/>
    <mergeCell ref="B27:B28"/>
    <mergeCell ref="C27:C28"/>
    <mergeCell ref="G27:G28"/>
    <mergeCell ref="I27:I28"/>
    <mergeCell ref="J27:J28"/>
    <mergeCell ref="K23:K24"/>
    <mergeCell ref="L23:L24"/>
    <mergeCell ref="M23:M24"/>
    <mergeCell ref="N23:N24"/>
    <mergeCell ref="A25:A26"/>
    <mergeCell ref="B25:B26"/>
    <mergeCell ref="C25:C26"/>
    <mergeCell ref="G25:G26"/>
    <mergeCell ref="I25:I26"/>
    <mergeCell ref="J25:J26"/>
    <mergeCell ref="K21:K22"/>
    <mergeCell ref="L21:L22"/>
    <mergeCell ref="M21:M22"/>
    <mergeCell ref="N21:N22"/>
    <mergeCell ref="A23:A24"/>
    <mergeCell ref="B23:B24"/>
    <mergeCell ref="C23:C24"/>
    <mergeCell ref="G23:G24"/>
    <mergeCell ref="I23:I24"/>
    <mergeCell ref="J23:J24"/>
    <mergeCell ref="K19:K20"/>
    <mergeCell ref="L19:L20"/>
    <mergeCell ref="M19:M20"/>
    <mergeCell ref="N19:N20"/>
    <mergeCell ref="A21:A22"/>
    <mergeCell ref="B21:B22"/>
    <mergeCell ref="C21:C22"/>
    <mergeCell ref="G21:G22"/>
    <mergeCell ref="I21:I22"/>
    <mergeCell ref="J21:J22"/>
    <mergeCell ref="K17:K18"/>
    <mergeCell ref="L17:L18"/>
    <mergeCell ref="M17:M18"/>
    <mergeCell ref="N17:N18"/>
    <mergeCell ref="A19:A20"/>
    <mergeCell ref="B19:B20"/>
    <mergeCell ref="C19:C20"/>
    <mergeCell ref="G19:G20"/>
    <mergeCell ref="I19:I20"/>
    <mergeCell ref="J19:J20"/>
    <mergeCell ref="K15:K16"/>
    <mergeCell ref="L15:L16"/>
    <mergeCell ref="M15:M16"/>
    <mergeCell ref="N15:N16"/>
    <mergeCell ref="A17:A18"/>
    <mergeCell ref="B17:B18"/>
    <mergeCell ref="C17:C18"/>
    <mergeCell ref="G17:G18"/>
    <mergeCell ref="I17:I18"/>
    <mergeCell ref="J17:J18"/>
    <mergeCell ref="K13:K14"/>
    <mergeCell ref="L13:L14"/>
    <mergeCell ref="M13:M14"/>
    <mergeCell ref="N13:N14"/>
    <mergeCell ref="A15:A16"/>
    <mergeCell ref="B15:B16"/>
    <mergeCell ref="C15:C16"/>
    <mergeCell ref="G15:G16"/>
    <mergeCell ref="I15:I16"/>
    <mergeCell ref="J15:J16"/>
    <mergeCell ref="K11:K12"/>
    <mergeCell ref="L11:L12"/>
    <mergeCell ref="M11:M12"/>
    <mergeCell ref="N11:N12"/>
    <mergeCell ref="A13:A14"/>
    <mergeCell ref="B13:B14"/>
    <mergeCell ref="C13:C14"/>
    <mergeCell ref="G13:G14"/>
    <mergeCell ref="I13:I14"/>
    <mergeCell ref="J13:J14"/>
    <mergeCell ref="K9:K10"/>
    <mergeCell ref="L9:L10"/>
    <mergeCell ref="M9:M10"/>
    <mergeCell ref="N9:N10"/>
    <mergeCell ref="A11:A12"/>
    <mergeCell ref="B11:B12"/>
    <mergeCell ref="C11:C12"/>
    <mergeCell ref="G11:G12"/>
    <mergeCell ref="I11:I12"/>
    <mergeCell ref="J11:J12"/>
    <mergeCell ref="K7:K8"/>
    <mergeCell ref="L7:L8"/>
    <mergeCell ref="M7:M8"/>
    <mergeCell ref="N7:N8"/>
    <mergeCell ref="A9:A10"/>
    <mergeCell ref="B9:B10"/>
    <mergeCell ref="C9:C10"/>
    <mergeCell ref="G9:G10"/>
    <mergeCell ref="I9:I10"/>
    <mergeCell ref="J9:J10"/>
    <mergeCell ref="A7:A8"/>
    <mergeCell ref="B7:B8"/>
    <mergeCell ref="C7:C8"/>
    <mergeCell ref="G7:G8"/>
    <mergeCell ref="I7:I8"/>
    <mergeCell ref="J7:J8"/>
    <mergeCell ref="N3:N4"/>
    <mergeCell ref="A5:A6"/>
    <mergeCell ref="B5:B6"/>
    <mergeCell ref="C5:C6"/>
    <mergeCell ref="G5:G6"/>
    <mergeCell ref="I5:I6"/>
    <mergeCell ref="J5:J6"/>
    <mergeCell ref="K5:K6"/>
    <mergeCell ref="L5:L6"/>
    <mergeCell ref="N5:N6"/>
    <mergeCell ref="A1:N1"/>
    <mergeCell ref="E2:F2"/>
    <mergeCell ref="A3:A4"/>
    <mergeCell ref="B3:B4"/>
    <mergeCell ref="C3:C4"/>
    <mergeCell ref="G3:G4"/>
    <mergeCell ref="I3:I4"/>
    <mergeCell ref="J3:J4"/>
    <mergeCell ref="K3:K4"/>
    <mergeCell ref="L3:L4"/>
  </mergeCells>
  <phoneticPr fontId="1" type="noConversion"/>
  <printOptions horizontalCentered="1" verticalCentered="1"/>
  <pageMargins left="0" right="0" top="0" bottom="0" header="0" footer="0"/>
  <pageSetup paperSize="9" scale="29" orientation="portrait" r:id="rId1"/>
  <headerFooter scaleWithDoc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菜單 </vt:lpstr>
      <vt:lpstr>菜單 - 學校討論版</vt:lpstr>
      <vt:lpstr>'菜單 '!Print_Area</vt:lpstr>
      <vt:lpstr>'菜單 - 學校討論版'!Print_Area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2018-07-05T06:44:13Z</cp:lastPrinted>
  <dcterms:created xsi:type="dcterms:W3CDTF">2011-11-08T13:47:08Z</dcterms:created>
  <dcterms:modified xsi:type="dcterms:W3CDTF">2018-08-14T02:35:55Z</dcterms:modified>
</cp:coreProperties>
</file>